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rozpočet'!$A$1:$G$72</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<sst xmlns="http://schemas.openxmlformats.org/spreadsheetml/2006/main" count="210" uniqueCount="172">
  <si>
    <t>Vyúčtování po ukončení projektu</t>
  </si>
  <si>
    <t>Projekt v oblasti technického rozvoje a modernizace kinematografie</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</si>
  <si>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</si>
  <si>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</si>
  <si>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</si>
  <si>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</si>
  <si>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</si>
  <si>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</si>
  <si>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</si>
  <si>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</si>
  <si>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</si>
  <si>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</si>
  <si>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</si>
  <si>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</si>
  <si>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</si>
  <si>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</si>
  <si>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</si>
  <si>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</si>
  <si>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</si>
  <si>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</si>
  <si>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</si>
  <si>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</si>
  <si>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</si>
  <si>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</si>
  <si>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</si>
  <si>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</si>
  <si>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</si>
  <si>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</si>
  <si>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</si>
  <si>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</si>
  <si>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</si>
  <si>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</si>
  <si>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</si>
  <si>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</si>
  <si>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</si>
  <si>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</si>
  <si>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</si>
  <si>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</si>
  <si>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</si>
  <si>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</si>
  <si>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</si>
  <si>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</si>
  <si>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</si>
  <si>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</si>
  <si>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</si>
  <si>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</si>
  <si>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</si>
  <si>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</si>
  <si>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</si>
  <si>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</si>
  <si>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</si>
  <si>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</si>
  <si>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</si>
  <si>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</si>
  <si>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</si>
  <si>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</si>
  <si>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</si>
  <si>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</si>
  <si>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</si>
  <si>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</si>
  <si>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náklady</t>
  </si>
  <si>
    <t>bez DPH v Kč</t>
  </si>
  <si>
    <t>Náklady na pořízení DCI technologie/obnovu technologie</t>
  </si>
  <si>
    <t>Projektor a příslušenství
(objektiv, podstavec, ventilátor, server pokud je součástí)</t>
  </si>
  <si>
    <t>Server 
(pokud není součástí projektoru)</t>
  </si>
  <si>
    <t>Zvukový systém 
(procesor, koncové zesilovače, reprosoustavy, kabeláž)</t>
  </si>
  <si>
    <t>Plátno 
(plátno, konstrukce na plátno, ozvučná stěna, maskování)</t>
  </si>
  <si>
    <t>Ostatní</t>
  </si>
  <si>
    <t>Celkem</t>
  </si>
  <si>
    <t>Náklady na pořízení e-cinema</t>
  </si>
  <si>
    <t>Projektor a příslušenství 
(objektiv, podstavec, ventilátor, server pokud je součástí)</t>
  </si>
  <si>
    <t>Odbavovací zařízení 
(server, multimediální počítač, DVD nebo BR přehravač)</t>
  </si>
  <si>
    <t>Náklady na modernizaci</t>
  </si>
  <si>
    <t>Sedačky</t>
  </si>
  <si>
    <t>Technologie pro sluchově a zrakově postižené
(titulkovací a obdobná zařízení)</t>
  </si>
  <si>
    <t>Zvukový řetězec 
(zvuk, akustika)</t>
  </si>
  <si>
    <t>Obrazový řetězec
(projektor, plátno a příslušenství – opony)</t>
  </si>
  <si>
    <t>Náklady na služby</t>
  </si>
  <si>
    <t>Instalace a nastavení technologií</t>
  </si>
  <si>
    <t>Školení</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</si>
  <si>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</si>
  <si>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</si>
  <si>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</si>
  <si>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</si>
  <si>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</si>
  <si>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</si>
  <si>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</si>
  <si>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</si>
  <si>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</si>
  <si>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</si>
  <si>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</si>
  <si>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</si>
  <si>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</si>
  <si>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</si>
  <si>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</si>
  <si>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</si>
  <si>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</si>
  <si>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</si>
  <si>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</si>
  <si>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</si>
  <si>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</si>
  <si>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</si>
  <si>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</si>
  <si>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</si>
  <si>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</si>
  <si>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</si>
  <si>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</si>
  <si>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</si>
  <si>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</si>
  <si>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</si>
  <si>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</si>
  <si>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</si>
  <si>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</si>
  <si>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</si>
  <si>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</si>
  <si>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</si>
  <si>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</si>
  <si>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</si>
  <si>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</si>
  <si>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</si>
  <si>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</si>
  <si>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</si>
  <si>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</si>
  <si>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</si>
  <si>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</si>
  <si>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</si>
  <si>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</si>
  <si>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</si>
  <si>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</si>
  <si>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</si>
  <si>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</si>
  <si>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</si>
  <si>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</si>
  <si>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</si>
  <si>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</si>
  <si>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</si>
  <si>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</si>
  <si>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</si>
  <si>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</si>
  <si>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</si>
  <si>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</si>
  <si>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</si>
  <si>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</si>
  <si>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</si>
  <si>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</si>
  <si>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</si>
  <si>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</si>
  <si>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</si>
  <si>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</si>
  <si>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</si>
  <si>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</si>
  <si>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</si>
  <si>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</si>
  <si>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</si>
  <si>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</si>
  <si>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</si>
  <si>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</si>
  <si>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</si>
  <si>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</si>
  <si>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Digitalizace a modernizace kin</t>
  </si>
  <si>
    <t>Sloupec E - hrazeno z podpory</t>
  </si>
  <si>
    <t>E</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</si>
  <si>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</si>
  <si>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</si>
  <si>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</si>
  <si>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</si>
  <si>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</si>
  <si>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</si>
  <si>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</si>
  <si>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</si>
  <si>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V případě potřeby vkládejte řádky. Vzorce případně zkopírujte.</t>
  </si>
  <si>
    <t>Režijní náklady (max. 7 % poskytnuté podpory)</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</si>
</sst>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0\ &quot;Kč&quot;"/>
    <numFmt numFmtId="174" formatCode="mmm\ dd"/>
  </numFmts>
  <fonts count="55">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u val="single"/>
      <sz val="9.5"/>
      <name val="Arial"/>
      <family val="2"/>
    </font>
    <font>
      <b/>
      <sz val="9.5"/>
      <color indexed="8"/>
      <name val="Arial"/>
      <family val="2"/>
    </font>
    <font>
      <sz val="9.5"/>
      <color indexed="10"/>
      <name val="Arial"/>
      <family val="2"/>
    </font>
    <font>
      <b/>
      <sz val="10"/>
      <name val="Arial"/>
      <family val="2"/>
    </font>
    <font>
      <b/>
      <sz val="12"/>
      <name val="Arial"/>
      <family val="2"/>
    </font>
    <font>
      <sz val="12"/>
      <name val="Arial"/>
      <family val="2"/>
    </font>
    <font>
      <sz val="9"/>
      <color indexed="8"/>
      <name val="Arial"/>
      <family val="2"/>
    </font>
    <font>
      <sz val="10"/>
      <color indexed="10"/>
      <name val="Arial"/>
      <family val="2"/>
    </font>
    <font>
      <sz val="9"/>
      <color indexed="8"/>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20"/>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41">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color indexed="63"/>
      </left>
      <right>
        <color indexed="63"/>
      </right>
      <top>
        <color indexed="63"/>
      </top>
      <bottom style="hair">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18" fillId="0" borderId="2"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20" borderId="3" applyNumberFormat="0" applyAlignment="0" applyProtection="0"/>
    <xf numFmtId="0" fontId="19" fillId="21" borderId="4"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5" applyNumberFormat="0" applyFill="0" applyAlignment="0" applyProtection="0"/>
    <xf numFmtId="0" fontId="20" fillId="0" borderId="6" applyNumberFormat="0" applyFill="0" applyAlignment="0" applyProtection="0"/>
    <xf numFmtId="0" fontId="41" fillId="0" borderId="7" applyNumberFormat="0" applyFill="0" applyAlignment="0" applyProtection="0"/>
    <xf numFmtId="0" fontId="21" fillId="0" borderId="8" applyNumberFormat="0" applyFill="0" applyAlignment="0" applyProtection="0"/>
    <xf numFmtId="0" fontId="42" fillId="0" borderId="9" applyNumberFormat="0" applyFill="0" applyAlignment="0" applyProtection="0"/>
    <xf numFmtId="0" fontId="22" fillId="0" borderId="10" applyNumberFormat="0" applyFill="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22" borderId="0" applyNumberFormat="0" applyBorder="0" applyAlignment="0" applyProtection="0"/>
    <xf numFmtId="0" fontId="24"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4" borderId="11" applyNumberFormat="0" applyFont="0" applyAlignment="0" applyProtection="0"/>
    <xf numFmtId="0" fontId="0" fillId="25" borderId="12" applyNumberFormat="0" applyFont="0" applyAlignment="0" applyProtection="0"/>
    <xf numFmtId="168" fontId="0" fillId="0" borderId="0" applyFill="0" applyBorder="0" applyAlignment="0" applyProtection="0"/>
    <xf numFmtId="9" fontId="0" fillId="0" borderId="0" applyFont="0" applyFill="0" applyBorder="0" applyAlignment="0" applyProtection="0"/>
    <xf numFmtId="0" fontId="45" fillId="0" borderId="13" applyNumberFormat="0" applyFill="0" applyAlignment="0" applyProtection="0"/>
    <xf numFmtId="0" fontId="25" fillId="0" borderId="14" applyNumberFormat="0" applyFill="0" applyAlignment="0" applyProtection="0"/>
    <xf numFmtId="0" fontId="46" fillId="26" borderId="0" applyNumberFormat="0" applyBorder="0" applyAlignment="0" applyProtection="0"/>
    <xf numFmtId="0" fontId="26" fillId="27" borderId="0" applyNumberFormat="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49" fillId="29" borderId="15" applyNumberFormat="0" applyAlignment="0" applyProtection="0"/>
    <xf numFmtId="0" fontId="28" fillId="30" borderId="16" applyNumberFormat="0" applyAlignment="0" applyProtection="0"/>
    <xf numFmtId="0" fontId="50" fillId="31" borderId="15" applyNumberFormat="0" applyAlignment="0" applyProtection="0"/>
    <xf numFmtId="0" fontId="29" fillId="32" borderId="16" applyNumberFormat="0" applyAlignment="0" applyProtection="0"/>
    <xf numFmtId="0" fontId="51" fillId="31" borderId="17" applyNumberFormat="0" applyAlignment="0" applyProtection="0"/>
    <xf numFmtId="0" fontId="30" fillId="32" borderId="18" applyNumberFormat="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3" fillId="33" borderId="0" applyNumberFormat="0" applyBorder="0" applyAlignment="0" applyProtection="0"/>
    <xf numFmtId="0" fontId="17" fillId="34" borderId="0" applyNumberFormat="0" applyBorder="0" applyAlignment="0" applyProtection="0"/>
    <xf numFmtId="0" fontId="53" fillId="35" borderId="0" applyNumberFormat="0" applyBorder="0" applyAlignment="0" applyProtection="0"/>
    <xf numFmtId="0" fontId="17" fillId="36" borderId="0" applyNumberFormat="0" applyBorder="0" applyAlignment="0" applyProtection="0"/>
    <xf numFmtId="0" fontId="53" fillId="37" borderId="0" applyNumberFormat="0" applyBorder="0" applyAlignment="0" applyProtection="0"/>
    <xf numFmtId="0" fontId="17" fillId="38" borderId="0" applyNumberFormat="0" applyBorder="0" applyAlignment="0" applyProtection="0"/>
    <xf numFmtId="0" fontId="53" fillId="39" borderId="0" applyNumberFormat="0" applyBorder="0" applyAlignment="0" applyProtection="0"/>
    <xf numFmtId="0" fontId="17" fillId="40" borderId="0" applyNumberFormat="0" applyBorder="0" applyAlignment="0" applyProtection="0"/>
    <xf numFmtId="0" fontId="53" fillId="41" borderId="0" applyNumberFormat="0" applyBorder="0" applyAlignment="0" applyProtection="0"/>
    <xf numFmtId="0" fontId="17" fillId="42" borderId="0" applyNumberFormat="0" applyBorder="0" applyAlignment="0" applyProtection="0"/>
    <xf numFmtId="0" fontId="53" fillId="43" borderId="0" applyNumberFormat="0" applyBorder="0" applyAlignment="0" applyProtection="0"/>
    <xf numFmtId="0" fontId="17" fillId="44" borderId="0" applyNumberFormat="0" applyBorder="0" applyAlignment="0" applyProtection="0"/>
  </cellStyleXfs>
  <cellXfs count="196">
    <xf numFmtId="0" fontId="0" fillId="0" borderId="0" xfId="0" applyAlignment="1">
      <alignment/>
    </xf>
    <xf numFmtId="0" fontId="2" fillId="45" borderId="0" xfId="0" applyFont="1" applyFill="1" applyAlignment="1">
      <alignment horizontal="left" vertical="top" wrapText="1" readingOrder="1"/>
    </xf>
    <xf numFmtId="0" fontId="4" fillId="45" borderId="0" xfId="0" applyFont="1" applyFill="1" applyAlignment="1">
      <alignment horizontal="left" vertical="top" wrapText="1" readingOrder="1"/>
    </xf>
    <xf numFmtId="0" fontId="4" fillId="45" borderId="0" xfId="0" applyFont="1" applyFill="1" applyAlignment="1">
      <alignment horizontal="left" vertical="center" wrapText="1" readingOrder="1"/>
    </xf>
    <xf numFmtId="0" fontId="2" fillId="45" borderId="19" xfId="0" applyFont="1" applyFill="1" applyBorder="1" applyAlignment="1">
      <alignment horizontal="left" vertical="center" wrapText="1" readingOrder="1"/>
    </xf>
    <xf numFmtId="0" fontId="5" fillId="45" borderId="19" xfId="0" applyFont="1" applyFill="1" applyBorder="1" applyAlignment="1">
      <alignment horizontal="left" vertical="center" wrapText="1" readingOrder="1"/>
    </xf>
    <xf numFmtId="0" fontId="2" fillId="45" borderId="0" xfId="0" applyFont="1" applyFill="1" applyAlignment="1">
      <alignment horizontal="left" vertical="center" wrapText="1" readingOrder="1"/>
    </xf>
    <xf numFmtId="0" fontId="2" fillId="45" borderId="20" xfId="0" applyFont="1" applyFill="1" applyBorder="1" applyAlignment="1">
      <alignment horizontal="left" vertical="center" wrapText="1" readingOrder="1"/>
    </xf>
    <xf numFmtId="0" fontId="2" fillId="45" borderId="21" xfId="0" applyFont="1" applyFill="1" applyBorder="1" applyAlignment="1">
      <alignment horizontal="left" vertical="center" wrapText="1" readingOrder="1"/>
    </xf>
    <xf numFmtId="0" fontId="6" fillId="45" borderId="19" xfId="0" applyFont="1" applyFill="1" applyBorder="1" applyAlignment="1">
      <alignment horizontal="left" vertical="center" wrapText="1" readingOrder="1"/>
    </xf>
    <xf numFmtId="167" fontId="2" fillId="45" borderId="19" xfId="0" applyNumberFormat="1" applyFont="1" applyFill="1" applyBorder="1" applyAlignment="1" applyProtection="1">
      <alignment horizontal="left" vertical="center" wrapText="1" readingOrder="1"/>
      <protection locked="0"/>
    </xf>
    <xf numFmtId="0" fontId="2" fillId="45" borderId="22" xfId="0" applyFont="1" applyFill="1" applyBorder="1" applyAlignment="1">
      <alignment horizontal="left" vertical="center" wrapText="1" readingOrder="1"/>
    </xf>
    <xf numFmtId="167" fontId="2" fillId="45" borderId="22" xfId="0" applyNumberFormat="1" applyFont="1" applyFill="1" applyBorder="1" applyAlignment="1">
      <alignment horizontal="left" vertical="center" wrapText="1" readingOrder="1"/>
    </xf>
    <xf numFmtId="0" fontId="2" fillId="45" borderId="23" xfId="0" applyFont="1" applyFill="1" applyBorder="1" applyAlignment="1">
      <alignment horizontal="left" vertical="center" wrapText="1" readingOrder="1"/>
    </xf>
    <xf numFmtId="167" fontId="6" fillId="45" borderId="24" xfId="0" applyNumberFormat="1" applyFont="1" applyFill="1" applyBorder="1" applyAlignment="1">
      <alignment horizontal="left" vertical="center" wrapText="1" readingOrder="1"/>
    </xf>
    <xf numFmtId="0" fontId="2" fillId="45" borderId="25" xfId="0" applyFont="1" applyFill="1" applyBorder="1" applyAlignment="1">
      <alignment horizontal="left" vertical="center" wrapText="1" readingOrder="1"/>
    </xf>
    <xf numFmtId="0" fontId="2" fillId="45" borderId="26" xfId="0" applyFont="1" applyFill="1" applyBorder="1" applyAlignment="1">
      <alignment horizontal="left" vertical="center" wrapText="1" readingOrder="1"/>
    </xf>
    <xf numFmtId="0" fontId="6" fillId="45" borderId="26" xfId="0" applyFont="1" applyFill="1" applyBorder="1" applyAlignment="1">
      <alignment horizontal="left" vertical="center" wrapText="1" readingOrder="1"/>
    </xf>
    <xf numFmtId="0" fontId="2" fillId="45" borderId="0" xfId="0" applyFont="1" applyFill="1" applyAlignment="1">
      <alignment horizontal="left" vertical="center" readingOrder="1"/>
    </xf>
    <xf numFmtId="0" fontId="6" fillId="45" borderId="21" xfId="0" applyFont="1" applyFill="1" applyBorder="1" applyAlignment="1">
      <alignment horizontal="left" vertical="center" wrapText="1" readingOrder="1"/>
    </xf>
    <xf numFmtId="0" fontId="7" fillId="45" borderId="23" xfId="0" applyFont="1" applyFill="1" applyBorder="1" applyAlignment="1">
      <alignment horizontal="left" vertical="center" wrapText="1" readingOrder="1"/>
    </xf>
    <xf numFmtId="0" fontId="7" fillId="45" borderId="24" xfId="0" applyFont="1" applyFill="1" applyBorder="1" applyAlignment="1">
      <alignment horizontal="left" vertical="center" wrapText="1" readingOrder="1"/>
    </xf>
    <xf numFmtId="0" fontId="7" fillId="45" borderId="0" xfId="0" applyFont="1" applyFill="1" applyAlignment="1">
      <alignment horizontal="left" vertical="center" wrapText="1" readingOrder="1"/>
    </xf>
    <xf numFmtId="0" fontId="2" fillId="0" borderId="0" xfId="0" applyFont="1" applyAlignment="1">
      <alignment horizontal="left" vertical="center"/>
    </xf>
    <xf numFmtId="0" fontId="2" fillId="45" borderId="0" xfId="0" applyFont="1" applyFill="1" applyAlignment="1">
      <alignment horizontal="left" vertical="center"/>
    </xf>
    <xf numFmtId="0" fontId="4" fillId="45" borderId="0" xfId="56" applyFont="1" applyFill="1" applyAlignment="1">
      <alignment horizontal="left" vertical="center" wrapText="1"/>
      <protection/>
    </xf>
    <xf numFmtId="0" fontId="2" fillId="45" borderId="0" xfId="56" applyFont="1" applyFill="1" applyAlignment="1">
      <alignment vertical="center" wrapText="1"/>
      <protection/>
    </xf>
    <xf numFmtId="0" fontId="2" fillId="45" borderId="0" xfId="56" applyFont="1" applyFill="1" applyAlignment="1">
      <alignment horizontal="left" vertical="center" wrapText="1"/>
      <protection/>
    </xf>
    <xf numFmtId="0" fontId="5" fillId="45" borderId="0" xfId="0" applyFont="1" applyFill="1" applyAlignment="1">
      <alignment horizontal="left" vertical="center"/>
    </xf>
    <xf numFmtId="49" fontId="5" fillId="45" borderId="0" xfId="0" applyNumberFormat="1" applyFont="1" applyFill="1" applyAlignment="1">
      <alignment horizontal="left" vertical="center" wrapText="1"/>
    </xf>
    <xf numFmtId="0" fontId="10" fillId="45" borderId="0" xfId="56" applyFont="1" applyFill="1" applyAlignment="1">
      <alignment horizontal="left" vertical="center"/>
      <protection/>
    </xf>
    <xf numFmtId="0" fontId="6" fillId="45" borderId="27" xfId="56" applyFont="1" applyFill="1" applyBorder="1" applyAlignment="1">
      <alignment horizontal="center" vertical="center" wrapText="1"/>
      <protection/>
    </xf>
    <xf numFmtId="0" fontId="6" fillId="45" borderId="27" xfId="0" applyFont="1" applyFill="1" applyBorder="1" applyAlignment="1">
      <alignment horizontal="center" vertical="center" wrapText="1"/>
    </xf>
    <xf numFmtId="0" fontId="6" fillId="45" borderId="27" xfId="55" applyFont="1" applyFill="1" applyBorder="1" applyAlignment="1">
      <alignment horizontal="center" vertical="center" wrapText="1"/>
      <protection/>
    </xf>
    <xf numFmtId="0" fontId="6" fillId="45" borderId="0" xfId="56" applyFont="1" applyFill="1" applyAlignment="1">
      <alignment horizontal="left" vertical="center" wrapText="1"/>
      <protection/>
    </xf>
    <xf numFmtId="0" fontId="6" fillId="45" borderId="28" xfId="56" applyFont="1" applyFill="1" applyBorder="1" applyAlignment="1">
      <alignment horizontal="left" vertical="center" wrapText="1"/>
      <protection/>
    </xf>
    <xf numFmtId="0" fontId="6" fillId="45" borderId="28" xfId="0" applyFont="1" applyFill="1" applyBorder="1" applyAlignment="1">
      <alignment horizontal="left" vertical="center" wrapText="1"/>
    </xf>
    <xf numFmtId="0" fontId="6" fillId="45" borderId="28" xfId="55" applyFont="1" applyFill="1" applyBorder="1" applyAlignment="1">
      <alignment horizontal="left" vertical="center" wrapText="1"/>
      <protection/>
    </xf>
    <xf numFmtId="49" fontId="7" fillId="0" borderId="19" xfId="0" applyNumberFormat="1" applyFont="1" applyBorder="1" applyAlignment="1">
      <alignment horizontal="left" vertical="center"/>
    </xf>
    <xf numFmtId="49" fontId="2" fillId="45" borderId="19" xfId="0" applyNumberFormat="1" applyFont="1" applyFill="1" applyBorder="1" applyAlignment="1">
      <alignment horizontal="left" vertical="center"/>
    </xf>
    <xf numFmtId="0" fontId="2" fillId="45" borderId="19" xfId="56" applyFont="1" applyFill="1" applyBorder="1" applyAlignment="1">
      <alignment horizontal="left" vertical="center"/>
      <protection/>
    </xf>
    <xf numFmtId="3" fontId="5" fillId="46" borderId="19" xfId="0" applyNumberFormat="1" applyFont="1" applyFill="1" applyBorder="1" applyAlignment="1" applyProtection="1">
      <alignment horizontal="right" vertical="center"/>
      <protection locked="0"/>
    </xf>
    <xf numFmtId="171" fontId="2" fillId="45" borderId="19" xfId="56" applyNumberFormat="1" applyFont="1" applyFill="1" applyBorder="1" applyAlignment="1">
      <alignment horizontal="right" vertical="center"/>
      <protection/>
    </xf>
    <xf numFmtId="171" fontId="2" fillId="45" borderId="19" xfId="56" applyNumberFormat="1" applyFont="1" applyFill="1" applyBorder="1" applyAlignment="1">
      <alignment horizontal="left" vertical="center"/>
      <protection/>
    </xf>
    <xf numFmtId="49" fontId="2" fillId="45" borderId="27" xfId="0" applyNumberFormat="1" applyFont="1" applyFill="1" applyBorder="1" applyAlignment="1">
      <alignment horizontal="left" vertical="center"/>
    </xf>
    <xf numFmtId="0" fontId="6" fillId="45" borderId="27" xfId="56" applyFont="1" applyFill="1" applyBorder="1" applyAlignment="1">
      <alignment horizontal="left" vertical="center"/>
      <protection/>
    </xf>
    <xf numFmtId="3" fontId="2" fillId="45" borderId="27" xfId="56" applyNumberFormat="1" applyFont="1" applyFill="1" applyBorder="1" applyAlignment="1">
      <alignment horizontal="right" vertical="center"/>
      <protection/>
    </xf>
    <xf numFmtId="171" fontId="2" fillId="45" borderId="27" xfId="56" applyNumberFormat="1" applyFont="1" applyFill="1" applyBorder="1" applyAlignment="1">
      <alignment horizontal="right" vertical="center"/>
      <protection/>
    </xf>
    <xf numFmtId="171" fontId="2" fillId="45" borderId="27" xfId="56" applyNumberFormat="1" applyFont="1" applyFill="1" applyBorder="1" applyAlignment="1">
      <alignment horizontal="left" vertical="center"/>
      <protection/>
    </xf>
    <xf numFmtId="0" fontId="2" fillId="45" borderId="0" xfId="56" applyFont="1" applyFill="1" applyAlignment="1">
      <alignment horizontal="left" vertical="center"/>
      <protection/>
    </xf>
    <xf numFmtId="3" fontId="2" fillId="45" borderId="0" xfId="56" applyNumberFormat="1" applyFont="1" applyFill="1" applyAlignment="1">
      <alignment horizontal="right" vertical="center"/>
      <protection/>
    </xf>
    <xf numFmtId="171" fontId="2" fillId="45" borderId="0" xfId="56" applyNumberFormat="1" applyFont="1" applyFill="1" applyAlignment="1">
      <alignment horizontal="right" vertical="center"/>
      <protection/>
    </xf>
    <xf numFmtId="171" fontId="2" fillId="45" borderId="0" xfId="56" applyNumberFormat="1" applyFont="1" applyFill="1" applyAlignment="1">
      <alignment horizontal="left" vertical="center"/>
      <protection/>
    </xf>
    <xf numFmtId="0" fontId="6" fillId="45" borderId="0" xfId="0" applyFont="1" applyFill="1" applyAlignment="1">
      <alignment horizontal="left" vertical="center"/>
    </xf>
    <xf numFmtId="171" fontId="10" fillId="45" borderId="19" xfId="56" applyNumberFormat="1" applyFont="1" applyFill="1" applyBorder="1" applyAlignment="1">
      <alignment horizontal="left" vertical="center"/>
      <protection/>
    </xf>
    <xf numFmtId="49" fontId="2" fillId="45" borderId="0" xfId="0" applyNumberFormat="1" applyFont="1" applyFill="1" applyAlignment="1">
      <alignment horizontal="left" vertical="center"/>
    </xf>
    <xf numFmtId="0" fontId="5" fillId="45" borderId="19" xfId="56" applyFont="1" applyFill="1" applyBorder="1" applyAlignment="1">
      <alignment horizontal="left" vertical="center"/>
      <protection/>
    </xf>
    <xf numFmtId="49" fontId="2" fillId="0" borderId="19" xfId="0" applyNumberFormat="1" applyFont="1" applyBorder="1" applyAlignment="1">
      <alignment horizontal="left" vertical="center"/>
    </xf>
    <xf numFmtId="0" fontId="2" fillId="0" borderId="19" xfId="56" applyFont="1" applyBorder="1" applyAlignment="1">
      <alignment horizontal="left" vertical="center"/>
      <protection/>
    </xf>
    <xf numFmtId="0" fontId="2" fillId="0" borderId="19" xfId="56" applyFont="1" applyBorder="1" applyAlignment="1">
      <alignment horizontal="left" vertical="center" wrapText="1"/>
      <protection/>
    </xf>
    <xf numFmtId="49" fontId="2" fillId="0" borderId="27" xfId="0" applyNumberFormat="1" applyFont="1" applyBorder="1" applyAlignment="1">
      <alignment horizontal="left" vertical="center"/>
    </xf>
    <xf numFmtId="0" fontId="6" fillId="0" borderId="27" xfId="56" applyFont="1" applyBorder="1" applyAlignment="1">
      <alignment horizontal="left" vertical="center" wrapText="1"/>
      <protection/>
    </xf>
    <xf numFmtId="49" fontId="2" fillId="0" borderId="0" xfId="0" applyNumberFormat="1" applyFont="1" applyAlignment="1">
      <alignment horizontal="left" vertical="center"/>
    </xf>
    <xf numFmtId="3" fontId="7" fillId="45" borderId="29" xfId="56" applyNumberFormat="1" applyFont="1" applyFill="1" applyBorder="1" applyAlignment="1">
      <alignment horizontal="right" vertical="center"/>
      <protection/>
    </xf>
    <xf numFmtId="3" fontId="7" fillId="45" borderId="0" xfId="56" applyNumberFormat="1" applyFont="1" applyFill="1" applyAlignment="1">
      <alignment horizontal="right" vertical="center"/>
      <protection/>
    </xf>
    <xf numFmtId="49" fontId="7" fillId="45" borderId="0" xfId="0" applyNumberFormat="1" applyFont="1" applyFill="1" applyAlignment="1">
      <alignment horizontal="left" vertical="center"/>
    </xf>
    <xf numFmtId="0" fontId="7" fillId="45" borderId="0" xfId="56" applyFont="1" applyFill="1" applyAlignment="1">
      <alignment horizontal="left" vertical="center"/>
      <protection/>
    </xf>
    <xf numFmtId="3" fontId="14" fillId="45" borderId="0" xfId="56" applyNumberFormat="1" applyFont="1" applyFill="1" applyAlignment="1">
      <alignment horizontal="right" vertical="center"/>
      <protection/>
    </xf>
    <xf numFmtId="3" fontId="7" fillId="45" borderId="30" xfId="56" applyNumberFormat="1" applyFont="1" applyFill="1" applyBorder="1" applyAlignment="1">
      <alignment horizontal="right" vertical="center"/>
      <protection/>
    </xf>
    <xf numFmtId="171" fontId="14" fillId="45" borderId="0" xfId="56" applyNumberFormat="1" applyFont="1" applyFill="1" applyAlignment="1">
      <alignment horizontal="left" vertical="center"/>
      <protection/>
    </xf>
    <xf numFmtId="168" fontId="7" fillId="45" borderId="31" xfId="56" applyNumberFormat="1" applyFont="1" applyFill="1" applyBorder="1" applyAlignment="1">
      <alignment horizontal="right" vertical="center"/>
      <protection/>
    </xf>
    <xf numFmtId="3" fontId="15" fillId="45" borderId="0" xfId="56" applyNumberFormat="1" applyFont="1" applyFill="1" applyAlignment="1">
      <alignment horizontal="right" vertical="center"/>
      <protection/>
    </xf>
    <xf numFmtId="0" fontId="2" fillId="45" borderId="0" xfId="0" applyFont="1" applyFill="1" applyAlignment="1">
      <alignment horizontal="left" vertical="top"/>
    </xf>
    <xf numFmtId="0" fontId="6"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vertical="top"/>
    </xf>
    <xf numFmtId="0" fontId="2" fillId="45" borderId="0" xfId="0" applyFont="1" applyFill="1" applyAlignment="1">
      <alignment horizontal="left" vertical="top" wrapText="1"/>
    </xf>
    <xf numFmtId="0" fontId="6" fillId="45" borderId="27" xfId="0" applyFont="1" applyFill="1" applyBorder="1" applyAlignment="1">
      <alignment horizontal="left" vertical="top" wrapText="1"/>
    </xf>
    <xf numFmtId="0" fontId="6" fillId="45" borderId="27" xfId="0" applyFont="1" applyFill="1" applyBorder="1" applyAlignment="1">
      <alignment horizontal="left" vertical="top" wrapText="1"/>
    </xf>
    <xf numFmtId="0" fontId="6" fillId="45" borderId="0" xfId="0" applyFont="1" applyFill="1" applyAlignment="1">
      <alignment horizontal="left" vertical="top" wrapText="1"/>
    </xf>
    <xf numFmtId="0" fontId="6" fillId="45" borderId="0" xfId="0" applyFont="1" applyFill="1" applyAlignment="1">
      <alignment horizontal="left" vertical="top" wrapText="1"/>
    </xf>
    <xf numFmtId="49" fontId="2" fillId="45" borderId="19" xfId="0" applyNumberFormat="1" applyFont="1" applyFill="1" applyBorder="1" applyAlignment="1">
      <alignment horizontal="left" vertical="top"/>
    </xf>
    <xf numFmtId="172" fontId="2" fillId="45" borderId="19" xfId="0" applyNumberFormat="1" applyFont="1" applyFill="1" applyBorder="1" applyAlignment="1">
      <alignment horizontal="left" vertical="top"/>
    </xf>
    <xf numFmtId="0" fontId="2" fillId="45" borderId="19" xfId="0" applyFont="1" applyFill="1" applyBorder="1" applyAlignment="1">
      <alignment horizontal="right" vertical="top"/>
    </xf>
    <xf numFmtId="4" fontId="2" fillId="45" borderId="19" xfId="0" applyNumberFormat="1" applyFont="1" applyFill="1" applyBorder="1" applyAlignment="1">
      <alignment horizontal="right" vertical="top"/>
    </xf>
    <xf numFmtId="0" fontId="2" fillId="45" borderId="27" xfId="0" applyFont="1" applyFill="1" applyBorder="1" applyAlignment="1">
      <alignment horizontal="left" vertical="top"/>
    </xf>
    <xf numFmtId="49" fontId="2" fillId="45" borderId="27" xfId="0" applyNumberFormat="1" applyFont="1" applyFill="1" applyBorder="1" applyAlignment="1">
      <alignment horizontal="left" vertical="top"/>
    </xf>
    <xf numFmtId="0" fontId="2" fillId="45" borderId="27" xfId="0" applyFont="1" applyFill="1" applyBorder="1" applyAlignment="1">
      <alignment horizontal="right" vertical="top"/>
    </xf>
    <xf numFmtId="4" fontId="2" fillId="45" borderId="27" xfId="0" applyNumberFormat="1" applyFont="1" applyFill="1" applyBorder="1" applyAlignment="1">
      <alignment horizontal="right" vertical="top"/>
    </xf>
    <xf numFmtId="49" fontId="2" fillId="45" borderId="0" xfId="0" applyNumberFormat="1" applyFont="1" applyFill="1" applyAlignment="1">
      <alignment horizontal="left" vertical="top"/>
    </xf>
    <xf numFmtId="0" fontId="2" fillId="45" borderId="0" xfId="0" applyFont="1" applyFill="1" applyAlignment="1">
      <alignment horizontal="right" vertical="top"/>
    </xf>
    <xf numFmtId="4" fontId="2" fillId="45" borderId="0" xfId="0" applyNumberFormat="1" applyFont="1" applyFill="1" applyAlignment="1">
      <alignment horizontal="right" vertical="top"/>
    </xf>
    <xf numFmtId="4" fontId="2" fillId="45" borderId="29" xfId="0" applyNumberFormat="1" applyFont="1" applyFill="1" applyBorder="1" applyAlignment="1">
      <alignment horizontal="right" vertical="top"/>
    </xf>
    <xf numFmtId="0" fontId="2" fillId="45" borderId="0" xfId="0" applyFont="1" applyFill="1" applyAlignment="1">
      <alignment horizontal="left" vertical="top" readingOrder="1"/>
    </xf>
    <xf numFmtId="0" fontId="2" fillId="47" borderId="19" xfId="0" applyFont="1" applyFill="1" applyBorder="1" applyAlignment="1" applyProtection="1">
      <alignment horizontal="right" vertical="center" wrapText="1" readingOrder="1"/>
      <protection locked="0"/>
    </xf>
    <xf numFmtId="0" fontId="2" fillId="47" borderId="21" xfId="0" applyFont="1" applyFill="1" applyBorder="1" applyAlignment="1">
      <alignment horizontal="right" vertical="center" wrapText="1" readingOrder="1"/>
    </xf>
    <xf numFmtId="166" fontId="2" fillId="47" borderId="19" xfId="0" applyNumberFormat="1" applyFont="1" applyFill="1" applyBorder="1" applyAlignment="1" applyProtection="1">
      <alignment horizontal="right" vertical="center" wrapText="1" readingOrder="1"/>
      <protection locked="0"/>
    </xf>
    <xf numFmtId="167" fontId="2" fillId="47" borderId="19" xfId="0" applyNumberFormat="1" applyFont="1" applyFill="1" applyBorder="1" applyAlignment="1">
      <alignment horizontal="right" vertical="center" wrapText="1" readingOrder="1"/>
    </xf>
    <xf numFmtId="167" fontId="2" fillId="47" borderId="19" xfId="59" applyNumberFormat="1" applyFont="1" applyFill="1" applyBorder="1" applyAlignment="1" applyProtection="1">
      <alignment horizontal="right" vertical="center" wrapText="1" readingOrder="1"/>
      <protection locked="0"/>
    </xf>
    <xf numFmtId="168" fontId="2" fillId="47" borderId="19" xfId="59" applyFont="1" applyFill="1" applyBorder="1" applyAlignment="1" applyProtection="1">
      <alignment horizontal="right" vertical="center" wrapText="1" readingOrder="1"/>
      <protection locked="0"/>
    </xf>
    <xf numFmtId="168" fontId="2" fillId="47" borderId="19" xfId="59" applyFont="1" applyFill="1" applyBorder="1" applyAlignment="1">
      <alignment horizontal="right" vertical="center" wrapText="1" readingOrder="1"/>
    </xf>
    <xf numFmtId="167" fontId="2" fillId="47" borderId="22" xfId="0" applyNumberFormat="1" applyFont="1" applyFill="1" applyBorder="1" applyAlignment="1">
      <alignment horizontal="right" vertical="center" wrapText="1" readingOrder="1"/>
    </xf>
    <xf numFmtId="167" fontId="2" fillId="47" borderId="29" xfId="0" applyNumberFormat="1" applyFont="1" applyFill="1" applyBorder="1" applyAlignment="1">
      <alignment horizontal="right" vertical="center" wrapText="1" readingOrder="1"/>
    </xf>
    <xf numFmtId="0" fontId="2" fillId="47" borderId="25" xfId="0" applyFont="1" applyFill="1" applyBorder="1" applyAlignment="1">
      <alignment horizontal="right" vertical="center" wrapText="1" readingOrder="1"/>
    </xf>
    <xf numFmtId="168" fontId="2" fillId="47" borderId="26" xfId="59" applyFont="1" applyFill="1" applyBorder="1" applyAlignment="1">
      <alignment horizontal="right" vertical="center" wrapText="1" readingOrder="1"/>
    </xf>
    <xf numFmtId="0" fontId="2" fillId="47" borderId="0" xfId="0" applyFont="1" applyFill="1" applyAlignment="1">
      <alignment horizontal="right" vertical="center" wrapText="1" readingOrder="1"/>
    </xf>
    <xf numFmtId="167" fontId="7" fillId="47" borderId="29" xfId="0" applyNumberFormat="1" applyFont="1" applyFill="1" applyBorder="1" applyAlignment="1">
      <alignment horizontal="right" vertical="center" wrapText="1" readingOrder="1"/>
    </xf>
    <xf numFmtId="167" fontId="2" fillId="47" borderId="0" xfId="0" applyNumberFormat="1" applyFont="1" applyFill="1" applyAlignment="1">
      <alignment horizontal="right" vertical="center" wrapText="1" readingOrder="1"/>
    </xf>
    <xf numFmtId="0" fontId="2" fillId="47" borderId="0" xfId="0" applyFont="1" applyFill="1" applyAlignment="1">
      <alignment horizontal="left" vertical="top" wrapText="1" readingOrder="1"/>
    </xf>
    <xf numFmtId="0" fontId="2" fillId="47" borderId="0" xfId="0" applyFont="1" applyFill="1" applyAlignment="1">
      <alignment vertical="center"/>
    </xf>
    <xf numFmtId="0" fontId="4" fillId="47" borderId="0" xfId="0" applyFont="1" applyFill="1" applyAlignment="1">
      <alignment horizontal="left" vertical="center"/>
    </xf>
    <xf numFmtId="0" fontId="6" fillId="47" borderId="0" xfId="0" applyFont="1" applyFill="1" applyAlignment="1">
      <alignment horizontal="left" vertical="center"/>
    </xf>
    <xf numFmtId="0" fontId="6" fillId="47" borderId="0" xfId="0" applyFont="1" applyFill="1" applyAlignment="1">
      <alignment vertical="center"/>
    </xf>
    <xf numFmtId="0" fontId="2" fillId="47" borderId="19" xfId="0" applyFont="1" applyFill="1" applyBorder="1" applyAlignment="1">
      <alignment vertical="center" wrapText="1"/>
    </xf>
    <xf numFmtId="0" fontId="2" fillId="47" borderId="19" xfId="0" applyFont="1" applyFill="1" applyBorder="1" applyAlignment="1" applyProtection="1">
      <alignment vertical="center"/>
      <protection locked="0"/>
    </xf>
    <xf numFmtId="0" fontId="2" fillId="47" borderId="0" xfId="0" applyFont="1" applyFill="1" applyAlignment="1">
      <alignment horizontal="left" vertical="center"/>
    </xf>
    <xf numFmtId="0" fontId="6" fillId="47" borderId="19" xfId="0" applyFont="1" applyFill="1" applyBorder="1" applyAlignment="1">
      <alignment horizontal="center" vertical="center"/>
    </xf>
    <xf numFmtId="0" fontId="6" fillId="47" borderId="19" xfId="0" applyFont="1" applyFill="1" applyBorder="1" applyAlignment="1">
      <alignment horizontal="center" vertical="center" wrapText="1"/>
    </xf>
    <xf numFmtId="0" fontId="2" fillId="47" borderId="0" xfId="0" applyFont="1" applyFill="1" applyAlignment="1">
      <alignment horizontal="center" vertical="center"/>
    </xf>
    <xf numFmtId="3" fontId="6" fillId="47" borderId="0" xfId="0" applyNumberFormat="1" applyFont="1" applyFill="1" applyAlignment="1">
      <alignment horizontal="center" vertical="center"/>
    </xf>
    <xf numFmtId="3" fontId="12" fillId="47" borderId="19" xfId="0" applyNumberFormat="1" applyFont="1" applyFill="1" applyBorder="1" applyAlignment="1">
      <alignment horizontal="left" vertical="center"/>
    </xf>
    <xf numFmtId="169" fontId="2" fillId="47" borderId="19" xfId="0" applyNumberFormat="1" applyFont="1" applyFill="1" applyBorder="1" applyAlignment="1">
      <alignment horizontal="left" vertical="center"/>
    </xf>
    <xf numFmtId="170" fontId="2" fillId="47" borderId="19" xfId="0" applyNumberFormat="1" applyFont="1" applyFill="1" applyBorder="1" applyAlignment="1" applyProtection="1">
      <alignment vertical="center"/>
      <protection locked="0"/>
    </xf>
    <xf numFmtId="171" fontId="2" fillId="47" borderId="19" xfId="0" applyNumberFormat="1" applyFont="1" applyFill="1" applyBorder="1" applyAlignment="1" applyProtection="1">
      <alignment vertical="center"/>
      <protection locked="0"/>
    </xf>
    <xf numFmtId="167" fontId="2" fillId="47" borderId="19" xfId="59" applyNumberFormat="1" applyFont="1" applyFill="1" applyBorder="1" applyAlignment="1">
      <alignment vertical="center"/>
    </xf>
    <xf numFmtId="0" fontId="2" fillId="47" borderId="27" xfId="0" applyFont="1" applyFill="1" applyBorder="1" applyAlignment="1">
      <alignment horizontal="left" vertical="center"/>
    </xf>
    <xf numFmtId="0" fontId="6" fillId="47" borderId="27" xfId="0" applyFont="1" applyFill="1" applyBorder="1" applyAlignment="1">
      <alignment horizontal="right" vertical="center"/>
    </xf>
    <xf numFmtId="170" fontId="6" fillId="47" borderId="27" xfId="0" applyNumberFormat="1" applyFont="1" applyFill="1" applyBorder="1" applyAlignment="1">
      <alignment vertical="center"/>
    </xf>
    <xf numFmtId="170" fontId="2" fillId="47" borderId="27" xfId="0" applyNumberFormat="1" applyFont="1" applyFill="1" applyBorder="1" applyAlignment="1">
      <alignment vertical="center"/>
    </xf>
    <xf numFmtId="0" fontId="6" fillId="47" borderId="0" xfId="0" applyFont="1" applyFill="1" applyAlignment="1">
      <alignment horizontal="right" vertical="center"/>
    </xf>
    <xf numFmtId="170" fontId="6" fillId="47" borderId="0" xfId="0" applyNumberFormat="1" applyFont="1" applyFill="1" applyAlignment="1">
      <alignment vertical="center"/>
    </xf>
    <xf numFmtId="170" fontId="2" fillId="47" borderId="0" xfId="0" applyNumberFormat="1" applyFont="1" applyFill="1" applyAlignment="1">
      <alignment vertical="center"/>
    </xf>
    <xf numFmtId="0" fontId="13" fillId="47" borderId="0" xfId="0" applyFont="1" applyFill="1" applyAlignment="1">
      <alignment vertical="center"/>
    </xf>
    <xf numFmtId="0" fontId="12" fillId="47" borderId="19" xfId="0" applyFont="1" applyFill="1" applyBorder="1" applyAlignment="1">
      <alignment horizontal="left" vertical="center"/>
    </xf>
    <xf numFmtId="0" fontId="2" fillId="47" borderId="19" xfId="0" applyFont="1" applyFill="1" applyBorder="1" applyAlignment="1">
      <alignment vertical="center"/>
    </xf>
    <xf numFmtId="0" fontId="2" fillId="47" borderId="27" xfId="0" applyFont="1" applyFill="1" applyBorder="1" applyAlignment="1">
      <alignment horizontal="center" vertical="center"/>
    </xf>
    <xf numFmtId="170" fontId="2" fillId="47" borderId="27" xfId="0" applyNumberFormat="1" applyFont="1" applyFill="1" applyBorder="1" applyAlignment="1" applyProtection="1">
      <alignment vertical="center"/>
      <protection locked="0"/>
    </xf>
    <xf numFmtId="171" fontId="2" fillId="47" borderId="27" xfId="0" applyNumberFormat="1" applyFont="1" applyFill="1" applyBorder="1" applyAlignment="1" applyProtection="1">
      <alignment vertical="center"/>
      <protection locked="0"/>
    </xf>
    <xf numFmtId="167" fontId="2" fillId="47" borderId="27" xfId="59" applyNumberFormat="1" applyFont="1" applyFill="1" applyBorder="1" applyAlignment="1">
      <alignment vertical="center"/>
    </xf>
    <xf numFmtId="170" fontId="12" fillId="47" borderId="24" xfId="0" applyNumberFormat="1" applyFont="1" applyFill="1" applyBorder="1" applyAlignment="1">
      <alignment vertical="center"/>
    </xf>
    <xf numFmtId="170" fontId="12" fillId="47" borderId="29" xfId="0" applyNumberFormat="1" applyFont="1" applyFill="1" applyBorder="1" applyAlignment="1">
      <alignment vertical="center"/>
    </xf>
    <xf numFmtId="0" fontId="2" fillId="47" borderId="0" xfId="54" applyFont="1" applyFill="1">
      <alignment/>
      <protection/>
    </xf>
    <xf numFmtId="0" fontId="6" fillId="47" borderId="0" xfId="54" applyFont="1" applyFill="1">
      <alignment/>
      <protection/>
    </xf>
    <xf numFmtId="0" fontId="2" fillId="47" borderId="0" xfId="54" applyFont="1" applyFill="1" applyAlignment="1">
      <alignment horizontal="left"/>
      <protection/>
    </xf>
    <xf numFmtId="3" fontId="6" fillId="47" borderId="28" xfId="0" applyNumberFormat="1" applyFont="1" applyFill="1" applyBorder="1" applyAlignment="1">
      <alignment horizontal="center" vertical="center"/>
    </xf>
    <xf numFmtId="0" fontId="6" fillId="47" borderId="32" xfId="0" applyFont="1" applyFill="1" applyBorder="1" applyAlignment="1">
      <alignment vertical="center" wrapText="1"/>
    </xf>
    <xf numFmtId="0" fontId="3" fillId="45" borderId="0" xfId="0" applyFont="1" applyFill="1" applyAlignment="1">
      <alignment horizontal="left" vertical="top" wrapText="1" readingOrder="1"/>
    </xf>
    <xf numFmtId="0" fontId="2" fillId="45" borderId="0" xfId="0" applyFont="1" applyFill="1" applyAlignment="1">
      <alignment horizontal="left" vertical="center" readingOrder="1"/>
    </xf>
    <xf numFmtId="0" fontId="2" fillId="45" borderId="0" xfId="0" applyFont="1" applyFill="1" applyAlignment="1">
      <alignment vertical="center" readingOrder="1"/>
    </xf>
    <xf numFmtId="0" fontId="2" fillId="45" borderId="0" xfId="0" applyFont="1" applyFill="1" applyAlignment="1">
      <alignment horizontal="left" vertical="top" wrapText="1" readingOrder="1"/>
    </xf>
    <xf numFmtId="0" fontId="2" fillId="45" borderId="0" xfId="0" applyFont="1" applyFill="1" applyAlignment="1">
      <alignment horizontal="left" vertical="top" readingOrder="1"/>
    </xf>
    <xf numFmtId="0" fontId="2" fillId="45" borderId="0" xfId="0" applyFont="1" applyFill="1" applyAlignment="1">
      <alignment horizontal="left" vertical="center" wrapText="1" readingOrder="1"/>
    </xf>
    <xf numFmtId="0" fontId="4" fillId="47" borderId="0" xfId="0" applyFont="1" applyFill="1" applyAlignment="1">
      <alignment horizontal="left" vertical="center"/>
    </xf>
    <xf numFmtId="0" fontId="2" fillId="47" borderId="19" xfId="0" applyFont="1" applyFill="1" applyBorder="1" applyAlignment="1">
      <alignment horizontal="left" vertical="center" wrapText="1"/>
    </xf>
    <xf numFmtId="0" fontId="2" fillId="47" borderId="19" xfId="0" applyFont="1" applyFill="1" applyBorder="1" applyAlignment="1" applyProtection="1">
      <alignment horizontal="left" vertical="center"/>
      <protection locked="0"/>
    </xf>
    <xf numFmtId="0" fontId="2" fillId="47" borderId="19" xfId="0" applyFont="1" applyFill="1" applyBorder="1" applyAlignment="1">
      <alignment horizontal="left" vertical="center"/>
    </xf>
    <xf numFmtId="0" fontId="2" fillId="47" borderId="0" xfId="0" applyFont="1" applyFill="1" applyAlignment="1">
      <alignment horizontal="left" vertical="center" wrapText="1"/>
    </xf>
    <xf numFmtId="0" fontId="2" fillId="47" borderId="0" xfId="0" applyFont="1" applyFill="1" applyAlignment="1">
      <alignment horizontal="left" vertical="center"/>
    </xf>
    <xf numFmtId="0" fontId="9" fillId="47" borderId="27" xfId="0" applyFont="1" applyFill="1" applyBorder="1" applyAlignment="1">
      <alignment horizontal="left" vertical="center" indent="1"/>
    </xf>
    <xf numFmtId="3" fontId="6" fillId="47" borderId="27" xfId="0" applyNumberFormat="1" applyFont="1" applyFill="1" applyBorder="1" applyAlignment="1">
      <alignment horizontal="center" vertical="center" wrapText="1"/>
    </xf>
    <xf numFmtId="0" fontId="6" fillId="47" borderId="27" xfId="0" applyFont="1" applyFill="1" applyBorder="1" applyAlignment="1">
      <alignment horizontal="center" vertical="center" wrapText="1"/>
    </xf>
    <xf numFmtId="0" fontId="11" fillId="47" borderId="27" xfId="0" applyFont="1" applyFill="1" applyBorder="1" applyAlignment="1">
      <alignment horizontal="center" vertical="center" wrapText="1"/>
    </xf>
    <xf numFmtId="3" fontId="6" fillId="47" borderId="22" xfId="54" applyNumberFormat="1" applyFont="1" applyFill="1" applyBorder="1" applyAlignment="1">
      <alignment horizontal="center" vertical="center" wrapText="1"/>
      <protection/>
    </xf>
    <xf numFmtId="3" fontId="6" fillId="47" borderId="33" xfId="54" applyNumberFormat="1" applyFont="1" applyFill="1" applyBorder="1" applyAlignment="1">
      <alignment horizontal="center" vertical="center"/>
      <protection/>
    </xf>
    <xf numFmtId="3" fontId="6" fillId="47" borderId="34" xfId="54" applyNumberFormat="1" applyFont="1" applyFill="1" applyBorder="1" applyAlignment="1">
      <alignment horizontal="center" vertical="center"/>
      <protection/>
    </xf>
    <xf numFmtId="0" fontId="2" fillId="47" borderId="0" xfId="54" applyFont="1" applyFill="1" applyAlignment="1">
      <alignment horizontal="left"/>
      <protection/>
    </xf>
    <xf numFmtId="0" fontId="12" fillId="47" borderId="35" xfId="0" applyFont="1" applyFill="1" applyBorder="1" applyAlignment="1">
      <alignment horizontal="left" vertical="center"/>
    </xf>
    <xf numFmtId="0" fontId="12" fillId="47" borderId="36" xfId="0" applyFont="1" applyFill="1" applyBorder="1" applyAlignment="1">
      <alignment horizontal="left" vertical="center"/>
    </xf>
    <xf numFmtId="0" fontId="12" fillId="47" borderId="37" xfId="0" applyFont="1" applyFill="1" applyBorder="1" applyAlignment="1">
      <alignment horizontal="left" vertical="center"/>
    </xf>
    <xf numFmtId="0" fontId="12" fillId="47" borderId="23" xfId="0" applyFont="1" applyFill="1" applyBorder="1" applyAlignment="1">
      <alignment horizontal="left" vertical="center"/>
    </xf>
    <xf numFmtId="0" fontId="12" fillId="47" borderId="27" xfId="0" applyFont="1" applyFill="1" applyBorder="1" applyAlignment="1">
      <alignment horizontal="left" vertical="center"/>
    </xf>
    <xf numFmtId="0" fontId="2" fillId="47" borderId="27" xfId="0" applyFont="1" applyFill="1" applyBorder="1" applyAlignment="1">
      <alignment horizontal="left" vertical="center"/>
    </xf>
    <xf numFmtId="0" fontId="4" fillId="45" borderId="0" xfId="56" applyFont="1" applyFill="1" applyAlignment="1">
      <alignment horizontal="left" vertical="center" wrapText="1"/>
      <protection/>
    </xf>
    <xf numFmtId="3" fontId="2" fillId="46" borderId="0" xfId="0" applyNumberFormat="1" applyFont="1" applyFill="1" applyAlignment="1" applyProtection="1">
      <alignment horizontal="left" vertical="center" wrapText="1"/>
      <protection locked="0"/>
    </xf>
    <xf numFmtId="3" fontId="5" fillId="46" borderId="0" xfId="0" applyNumberFormat="1" applyFont="1" applyFill="1" applyAlignment="1" applyProtection="1">
      <alignment horizontal="left" vertical="center" wrapText="1"/>
      <protection locked="0"/>
    </xf>
    <xf numFmtId="0" fontId="2" fillId="45" borderId="0" xfId="56" applyFont="1" applyFill="1" applyAlignment="1">
      <alignment vertical="center" wrapText="1"/>
      <protection/>
    </xf>
    <xf numFmtId="49" fontId="2" fillId="45" borderId="19" xfId="0" applyNumberFormat="1" applyFont="1" applyFill="1" applyBorder="1" applyAlignment="1">
      <alignment horizontal="left" vertical="center" wrapText="1"/>
    </xf>
    <xf numFmtId="0" fontId="5" fillId="46" borderId="19" xfId="0" applyFont="1" applyFill="1" applyBorder="1" applyAlignment="1">
      <alignment horizontal="left" vertical="center"/>
    </xf>
    <xf numFmtId="49" fontId="5" fillId="45" borderId="19" xfId="0" applyNumberFormat="1" applyFont="1" applyFill="1" applyBorder="1" applyAlignment="1">
      <alignment horizontal="left" vertical="center" wrapText="1"/>
    </xf>
    <xf numFmtId="0" fontId="2" fillId="46" borderId="19" xfId="0" applyFont="1" applyFill="1" applyBorder="1" applyAlignment="1">
      <alignment horizontal="left" vertical="center"/>
    </xf>
    <xf numFmtId="0" fontId="11" fillId="0" borderId="27" xfId="0" applyFont="1" applyBorder="1" applyAlignment="1">
      <alignment horizontal="center" vertical="center"/>
    </xf>
    <xf numFmtId="0" fontId="7" fillId="0" borderId="19" xfId="56" applyFont="1" applyBorder="1" applyAlignment="1">
      <alignment horizontal="left" vertical="center"/>
      <protection/>
    </xf>
    <xf numFmtId="49" fontId="7" fillId="45" borderId="23" xfId="0" applyNumberFormat="1" applyFont="1" applyFill="1" applyBorder="1" applyAlignment="1">
      <alignment horizontal="left" vertical="center"/>
    </xf>
    <xf numFmtId="49" fontId="7" fillId="45" borderId="38" xfId="0" applyNumberFormat="1" applyFont="1" applyFill="1" applyBorder="1" applyAlignment="1">
      <alignment horizontal="left" vertical="center"/>
    </xf>
    <xf numFmtId="49" fontId="7" fillId="45" borderId="39" xfId="0" applyNumberFormat="1" applyFont="1" applyFill="1" applyBorder="1" applyAlignment="1">
      <alignment horizontal="left" vertical="center"/>
    </xf>
    <xf numFmtId="0" fontId="7" fillId="0" borderId="19" xfId="56" applyFont="1" applyBorder="1" applyAlignment="1">
      <alignment horizontal="left" vertical="center" wrapText="1"/>
      <protection/>
    </xf>
    <xf numFmtId="0" fontId="2" fillId="45" borderId="19" xfId="0" applyFont="1" applyFill="1" applyBorder="1" applyAlignment="1">
      <alignment horizontal="left" vertical="center"/>
    </xf>
    <xf numFmtId="0" fontId="2" fillId="45" borderId="0" xfId="0" applyFont="1" applyFill="1" applyAlignment="1">
      <alignment horizontal="left" vertical="top" wrapText="1"/>
    </xf>
    <xf numFmtId="0" fontId="2" fillId="45" borderId="0" xfId="0" applyFont="1" applyFill="1" applyAlignment="1" applyProtection="1">
      <alignment horizontal="left" vertical="center" wrapText="1"/>
      <protection locked="0"/>
    </xf>
    <xf numFmtId="0" fontId="2" fillId="45" borderId="0" xfId="0" applyFont="1" applyFill="1" applyAlignment="1" applyProtection="1">
      <alignment horizontal="left" vertical="center" wrapText="1"/>
      <protection locked="0"/>
    </xf>
    <xf numFmtId="0" fontId="12" fillId="45" borderId="23" xfId="0" applyFont="1" applyFill="1" applyBorder="1" applyAlignment="1">
      <alignment horizontal="left" vertical="center"/>
    </xf>
    <xf numFmtId="0" fontId="4" fillId="45" borderId="0" xfId="0" applyFont="1" applyFill="1" applyAlignment="1">
      <alignment horizontal="left" vertical="top"/>
    </xf>
    <xf numFmtId="0" fontId="2" fillId="45" borderId="19" xfId="0" applyFont="1" applyFill="1" applyBorder="1" applyAlignment="1">
      <alignment horizontal="left" vertical="top"/>
    </xf>
    <xf numFmtId="3" fontId="2" fillId="48" borderId="40" xfId="0" applyNumberFormat="1" applyFont="1" applyFill="1" applyBorder="1" applyAlignment="1" applyProtection="1">
      <alignment horizontal="left" vertical="center" wrapText="1"/>
      <protection locked="0"/>
    </xf>
    <xf numFmtId="3" fontId="2" fillId="49" borderId="0" xfId="0" applyNumberFormat="1" applyFont="1" applyFill="1" applyBorder="1" applyAlignment="1" applyProtection="1">
      <alignment horizontal="left" vertical="center" wrapText="1"/>
      <protection locked="0"/>
    </xf>
    <xf numFmtId="0" fontId="2" fillId="45" borderId="0" xfId="0" applyFont="1" applyFill="1" applyAlignment="1">
      <alignment horizontal="left" vertical="top"/>
    </xf>
  </cellXfs>
  <cellStyles count="7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elkem 2" xfId="34"/>
    <cellStyle name="Comma" xfId="35"/>
    <cellStyle name="Comma [0]" xfId="36"/>
    <cellStyle name="Kontrolní buňka" xfId="37"/>
    <cellStyle name="Kontrolní buňka 2" xfId="38"/>
    <cellStyle name="Currency" xfId="39"/>
    <cellStyle name="Currency [0]" xfId="40"/>
    <cellStyle name="Nadpis 1" xfId="41"/>
    <cellStyle name="Nadpis 1 2" xfId="42"/>
    <cellStyle name="Nadpis 2" xfId="43"/>
    <cellStyle name="Nadpis 2 2" xfId="44"/>
    <cellStyle name="Nadpis 3" xfId="45"/>
    <cellStyle name="Nadpis 3 2" xfId="46"/>
    <cellStyle name="Nadpis 4" xfId="47"/>
    <cellStyle name="Nadpis 4 2" xfId="48"/>
    <cellStyle name="Název" xfId="49"/>
    <cellStyle name="Název 2" xfId="50"/>
    <cellStyle name="Neutrální" xfId="51"/>
    <cellStyle name="Neutrální 2" xfId="52"/>
    <cellStyle name="Normální 2" xfId="53"/>
    <cellStyle name="Normální 3" xfId="54"/>
    <cellStyle name="normální_distribuce-rozpocet-fp-harmonog" xfId="55"/>
    <cellStyle name="normální_List1" xfId="56"/>
    <cellStyle name="Poznámka" xfId="57"/>
    <cellStyle name="Poznámka 2" xfId="58"/>
    <cellStyle name="Percent" xfId="59"/>
    <cellStyle name="Procenta 2" xfId="60"/>
    <cellStyle name="Propojená buňka" xfId="61"/>
    <cellStyle name="Propojená buňka 2" xfId="62"/>
    <cellStyle name="Správně" xfId="63"/>
    <cellStyle name="Správně 2" xfId="64"/>
    <cellStyle name="Špatně" xfId="65"/>
    <cellStyle name="Text upozornění" xfId="66"/>
    <cellStyle name="Text upozornění 2" xfId="67"/>
    <cellStyle name="Vstup" xfId="68"/>
    <cellStyle name="Vstup 2" xfId="69"/>
    <cellStyle name="Výpočet" xfId="70"/>
    <cellStyle name="Výpočet 2" xfId="71"/>
    <cellStyle name="Výstup" xfId="72"/>
    <cellStyle name="Výstup 2" xfId="73"/>
    <cellStyle name="Vysvětlující text" xfId="74"/>
    <cellStyle name="Vysvětlující text 2" xfId="75"/>
    <cellStyle name="Zvýraznění 1" xfId="76"/>
    <cellStyle name="Zvýraznění 1 2" xfId="77"/>
    <cellStyle name="Zvýraznění 2" xfId="78"/>
    <cellStyle name="Zvýraznění 2 2" xfId="79"/>
    <cellStyle name="Zvýraznění 3" xfId="80"/>
    <cellStyle name="Zvýraznění 3 2" xfId="81"/>
    <cellStyle name="Zvýraznění 4" xfId="82"/>
    <cellStyle name="Zvýraznění 4 2" xfId="83"/>
    <cellStyle name="Zvýraznění 5" xfId="84"/>
    <cellStyle name="Zvýraznění 5 2" xfId="85"/>
    <cellStyle name="Zvýraznění 6" xfId="86"/>
    <cellStyle name="Zvýraznění 6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4.25" customHeight="1"/>
  <cols>
    <col min="1" max="1" width="4.140625" style="1" customWidth="1"/>
    <col min="2" max="2" width="71.421875" style="1" customWidth="1"/>
    <col min="3" max="3" width="62.00390625" style="108" customWidth="1"/>
    <col min="4" max="16384" width="9.140625" style="1" customWidth="1"/>
  </cols>
  <sheetData>
    <row r="1" spans="1:3" s="2" customFormat="1" ht="29.25" customHeight="1">
      <c r="A1" s="146" t="s">
        <v>0</v>
      </c>
      <c r="B1" s="146"/>
      <c r="C1" s="146"/>
    </row>
    <row r="2" spans="1:3" s="2" customFormat="1" ht="29.25" customHeight="1">
      <c r="A2" s="146" t="s">
        <v>1</v>
      </c>
      <c r="B2" s="146"/>
      <c r="C2" s="146"/>
    </row>
    <row r="3" spans="1:3" s="2" customFormat="1" ht="29.25" customHeight="1">
      <c r="A3" s="146" t="s">
        <v>159</v>
      </c>
      <c r="B3" s="146"/>
      <c r="C3" s="146"/>
    </row>
    <row r="4" spans="1:3" s="2" customFormat="1" ht="17.25" customHeight="1">
      <c r="A4" s="146"/>
      <c r="B4" s="146"/>
      <c r="C4" s="146"/>
    </row>
    <row r="5" spans="1:3" s="3" customFormat="1" ht="17.25" customHeight="1">
      <c r="A5" s="194" t="s">
        <v>165</v>
      </c>
      <c r="B5" s="194"/>
      <c r="C5" s="194"/>
    </row>
    <row r="6" spans="1:3" s="3" customFormat="1" ht="17.25" customHeight="1">
      <c r="A6" s="193"/>
      <c r="B6" s="193"/>
      <c r="C6" s="193"/>
    </row>
    <row r="7" spans="1:3" s="6" customFormat="1" ht="17.25" customHeight="1">
      <c r="A7" s="4">
        <v>1</v>
      </c>
      <c r="B7" s="5" t="s">
        <v>2</v>
      </c>
      <c r="C7" s="94" t="s">
        <v>3</v>
      </c>
    </row>
    <row r="8" spans="1:3" s="6" customFormat="1" ht="17.25" customHeight="1">
      <c r="A8" s="4">
        <v>2</v>
      </c>
      <c r="B8" s="5" t="s">
        <v>4</v>
      </c>
      <c r="C8" s="94" t="s">
        <v>3</v>
      </c>
    </row>
    <row r="9" spans="1:3" s="6" customFormat="1" ht="17.25" customHeight="1">
      <c r="A9" s="4">
        <v>3</v>
      </c>
      <c r="B9" s="5" t="s">
        <v>5</v>
      </c>
      <c r="C9" s="94" t="s">
        <v>3</v>
      </c>
    </row>
    <row r="10" spans="1:3" s="6" customFormat="1" ht="17.25" customHeight="1">
      <c r="A10" s="4">
        <v>4</v>
      </c>
      <c r="B10" s="5" t="s">
        <v>6</v>
      </c>
      <c r="C10" s="94" t="s">
        <v>3</v>
      </c>
    </row>
    <row r="11" spans="1:3" s="6" customFormat="1" ht="17.25" customHeight="1">
      <c r="A11" s="4">
        <v>5</v>
      </c>
      <c r="B11" s="5" t="s">
        <v>7</v>
      </c>
      <c r="C11" s="94" t="s">
        <v>3</v>
      </c>
    </row>
    <row r="12" spans="1:3" s="6" customFormat="1" ht="17.25" customHeight="1">
      <c r="A12" s="4">
        <v>6</v>
      </c>
      <c r="B12" s="5" t="s">
        <v>8</v>
      </c>
      <c r="C12" s="94" t="s">
        <v>3</v>
      </c>
    </row>
    <row r="13" spans="1:3" s="6" customFormat="1" ht="17.25" customHeight="1">
      <c r="A13" s="4">
        <v>7</v>
      </c>
      <c r="B13" s="5" t="s">
        <v>9</v>
      </c>
      <c r="C13" s="94" t="s">
        <v>3</v>
      </c>
    </row>
    <row r="14" spans="1:3" s="6" customFormat="1" ht="17.25" customHeight="1">
      <c r="A14" s="4">
        <v>8</v>
      </c>
      <c r="B14" s="5" t="s">
        <v>10</v>
      </c>
      <c r="C14" s="94" t="s">
        <v>3</v>
      </c>
    </row>
    <row r="15" spans="1:3" s="6" customFormat="1" ht="9" customHeight="1">
      <c r="A15" s="7"/>
      <c r="B15" s="8"/>
      <c r="C15" s="95"/>
    </row>
    <row r="16" spans="1:3" s="6" customFormat="1" ht="27" customHeight="1">
      <c r="A16" s="4">
        <v>9</v>
      </c>
      <c r="B16" s="9" t="s">
        <v>11</v>
      </c>
      <c r="C16" s="96" t="s">
        <v>3</v>
      </c>
    </row>
    <row r="17" spans="1:3" s="6" customFormat="1" ht="50.25" customHeight="1">
      <c r="A17" s="4">
        <v>10</v>
      </c>
      <c r="B17" s="9" t="s">
        <v>12</v>
      </c>
      <c r="C17" s="97">
        <f>'Finální rozpočet'!D72-'Finální rozpočet'!F72</f>
        <v>0</v>
      </c>
    </row>
    <row r="18" spans="1:3" s="6" customFormat="1" ht="17.25" customHeight="1">
      <c r="A18" s="4">
        <v>11</v>
      </c>
      <c r="B18" s="9" t="s">
        <v>13</v>
      </c>
      <c r="C18" s="98" t="s">
        <v>3</v>
      </c>
    </row>
    <row r="19" spans="1:3" s="6" customFormat="1" ht="17.25" customHeight="1">
      <c r="A19" s="4">
        <v>12</v>
      </c>
      <c r="B19" s="9" t="s">
        <v>14</v>
      </c>
      <c r="C19" s="99" t="s">
        <v>3</v>
      </c>
    </row>
    <row r="20" spans="1:3" s="6" customFormat="1" ht="51.75" customHeight="1">
      <c r="A20" s="4">
        <v>13</v>
      </c>
      <c r="B20" s="6" t="s">
        <v>15</v>
      </c>
      <c r="C20" s="97">
        <f>'Finální finanční plán'!C57</f>
        <v>0</v>
      </c>
    </row>
    <row r="21" spans="1:3" s="6" customFormat="1" ht="17.25" customHeight="1">
      <c r="A21" s="4">
        <v>14</v>
      </c>
      <c r="B21" s="10" t="s">
        <v>16</v>
      </c>
      <c r="C21" s="100" t="str">
        <f>'Finální finanční plán'!C58</f>
        <v>0%</v>
      </c>
    </row>
    <row r="22" spans="1:3" s="6" customFormat="1" ht="75" customHeight="1">
      <c r="A22" s="11">
        <v>15</v>
      </c>
      <c r="B22" s="12" t="s">
        <v>17</v>
      </c>
      <c r="C22" s="101" t="str">
        <f>IF(C21&lt;C19,IF(C18="vyplní příjemce podpory kinematografie"," ",C18),IF((C18-(C20-(PRODUCT(C19,C17))))&lt;0,0,(C18-(C20-(PRODUCT(C19,C17))))))</f>
        <v> </v>
      </c>
    </row>
    <row r="23" spans="1:3" s="6" customFormat="1" ht="26.25" customHeight="1">
      <c r="A23" s="13">
        <v>16</v>
      </c>
      <c r="B23" s="14" t="s">
        <v>18</v>
      </c>
      <c r="C23" s="102" t="str">
        <f>IF(C18="vyplní příjemce podpory kinematografie","0 Kč",C18-C22)</f>
        <v>0 Kč</v>
      </c>
    </row>
    <row r="24" spans="1:3" s="6" customFormat="1" ht="9.75" customHeight="1">
      <c r="A24" s="15"/>
      <c r="B24" s="15"/>
      <c r="C24" s="103"/>
    </row>
    <row r="25" spans="1:3" s="6" customFormat="1" ht="25.5" customHeight="1">
      <c r="A25" s="16">
        <v>17</v>
      </c>
      <c r="B25" s="17" t="s">
        <v>19</v>
      </c>
      <c r="C25" s="104" t="str">
        <f>IF(C16="vyplní příjemce podpory kinematografie"," ",C18/(0.7*C16))</f>
        <v> </v>
      </c>
    </row>
    <row r="26" spans="1:4" s="6" customFormat="1" ht="41.25" customHeight="1">
      <c r="A26" s="4">
        <v>18</v>
      </c>
      <c r="B26" s="4" t="s">
        <v>20</v>
      </c>
      <c r="C26" s="100" t="str">
        <f>IF(C18="vyplní příjemce podpory kinematografie"," ",SUM(C18/C17))</f>
        <v> </v>
      </c>
      <c r="D26" s="18"/>
    </row>
    <row r="27" spans="1:3" s="6" customFormat="1" ht="100.5" customHeight="1">
      <c r="A27" s="11">
        <v>19</v>
      </c>
      <c r="B27" s="11" t="s">
        <v>21</v>
      </c>
      <c r="C27" s="101">
        <f>IF(C26&lt;C25,C18,PRODUCT(C25,C17))</f>
        <v>0</v>
      </c>
    </row>
    <row r="28" spans="1:3" s="6" customFormat="1" ht="27" customHeight="1">
      <c r="A28" s="13">
        <v>20</v>
      </c>
      <c r="B28" s="19" t="s">
        <v>22</v>
      </c>
      <c r="C28" s="102" t="str">
        <f>IF(C27=0,"0 Kč",C18-C27)</f>
        <v>0 Kč</v>
      </c>
    </row>
    <row r="29" s="6" customFormat="1" ht="9" customHeight="1">
      <c r="C29" s="105"/>
    </row>
    <row r="30" spans="1:3" s="22" customFormat="1" ht="21.75" customHeight="1">
      <c r="A30" s="20">
        <v>21</v>
      </c>
      <c r="B30" s="21" t="s">
        <v>23</v>
      </c>
      <c r="C30" s="106">
        <f>C23+C28</f>
        <v>0</v>
      </c>
    </row>
    <row r="31" s="6" customFormat="1" ht="17.25" customHeight="1">
      <c r="C31" s="107"/>
    </row>
    <row r="32" spans="1:3" s="6" customFormat="1" ht="17.25" customHeight="1">
      <c r="A32" s="147" t="s">
        <v>24</v>
      </c>
      <c r="B32" s="147"/>
      <c r="C32" s="147"/>
    </row>
    <row r="33" spans="1:3" s="6" customFormat="1" ht="17.25" customHeight="1">
      <c r="A33" s="148" t="s">
        <v>25</v>
      </c>
      <c r="B33" s="148"/>
      <c r="C33" s="148"/>
    </row>
    <row r="34" spans="1:3" s="6" customFormat="1" ht="17.25" customHeight="1">
      <c r="A34" s="147" t="s">
        <v>26</v>
      </c>
      <c r="B34" s="147"/>
      <c r="C34" s="147"/>
    </row>
    <row r="35" spans="1:3" s="6" customFormat="1" ht="17.25" customHeight="1">
      <c r="A35" s="147" t="s">
        <v>27</v>
      </c>
      <c r="B35" s="147"/>
      <c r="C35" s="147"/>
    </row>
    <row r="36" spans="1:3" s="6" customFormat="1" ht="26.25" customHeight="1">
      <c r="A36" s="194" t="s">
        <v>166</v>
      </c>
      <c r="B36" s="194"/>
      <c r="C36" s="194"/>
    </row>
    <row r="37" spans="1:3" s="6" customFormat="1" ht="17.25" customHeight="1">
      <c r="A37" s="18"/>
      <c r="C37" s="105"/>
    </row>
    <row r="38" spans="1:3" s="6" customFormat="1" ht="17.25" customHeight="1">
      <c r="A38" s="147" t="s">
        <v>28</v>
      </c>
      <c r="B38" s="147"/>
      <c r="C38" s="147"/>
    </row>
    <row r="39" spans="1:3" s="6" customFormat="1" ht="27" customHeight="1">
      <c r="A39" s="151" t="s">
        <v>155</v>
      </c>
      <c r="B39" s="151"/>
      <c r="C39" s="151"/>
    </row>
    <row r="40" spans="1:3" s="6" customFormat="1" ht="27" customHeight="1">
      <c r="A40" s="149" t="s">
        <v>29</v>
      </c>
      <c r="B40" s="149"/>
      <c r="C40" s="149"/>
    </row>
    <row r="41" spans="1:3" s="6" customFormat="1" ht="17.25" customHeight="1">
      <c r="A41" s="149" t="s">
        <v>30</v>
      </c>
      <c r="B41" s="149"/>
      <c r="C41" s="149"/>
    </row>
    <row r="42" spans="1:3" s="6" customFormat="1" ht="37.5" customHeight="1">
      <c r="A42" s="1"/>
      <c r="B42" s="149" t="s">
        <v>31</v>
      </c>
      <c r="C42" s="149"/>
    </row>
    <row r="43" spans="1:3" s="6" customFormat="1" ht="27" customHeight="1">
      <c r="A43" s="1"/>
      <c r="B43" s="149" t="s">
        <v>32</v>
      </c>
      <c r="C43" s="149"/>
    </row>
    <row r="44" spans="1:3" s="6" customFormat="1" ht="12.75" customHeight="1">
      <c r="A44" s="150" t="s">
        <v>33</v>
      </c>
      <c r="B44" s="150"/>
      <c r="C44" s="150"/>
    </row>
    <row r="45" spans="1:3" s="6" customFormat="1" ht="12.75" customHeight="1">
      <c r="A45" s="93"/>
      <c r="B45" s="93"/>
      <c r="C45" s="93"/>
    </row>
    <row r="46" spans="1:3" s="6" customFormat="1" ht="42.75" customHeight="1">
      <c r="A46" s="149" t="s">
        <v>158</v>
      </c>
      <c r="B46" s="149"/>
      <c r="C46" s="149"/>
    </row>
    <row r="47" s="6" customFormat="1" ht="17.25" customHeight="1">
      <c r="C47" s="105"/>
    </row>
    <row r="48" spans="1:3" s="6" customFormat="1" ht="139.5" customHeight="1">
      <c r="A48" s="151" t="s">
        <v>34</v>
      </c>
      <c r="B48" s="151"/>
      <c r="C48" s="151"/>
    </row>
  </sheetData>
  <sheetProtection password="BA97" sheet="1"/>
  <protectedRanges>
    <protectedRange sqref="C7:C14 C16 C18:C19 A48" name="Oblast1"/>
  </protectedRanges>
  <mergeCells count="19">
    <mergeCell ref="A36:C36"/>
    <mergeCell ref="B43:C43"/>
    <mergeCell ref="A44:C44"/>
    <mergeCell ref="A48:C48"/>
    <mergeCell ref="A35:C35"/>
    <mergeCell ref="A38:C38"/>
    <mergeCell ref="A39:C39"/>
    <mergeCell ref="A40:C40"/>
    <mergeCell ref="A41:C41"/>
    <mergeCell ref="B42:C42"/>
    <mergeCell ref="A46:C46"/>
    <mergeCell ref="A1:C1"/>
    <mergeCell ref="A2:C2"/>
    <mergeCell ref="A3:C3"/>
    <mergeCell ref="A32:C32"/>
    <mergeCell ref="A33:C33"/>
    <mergeCell ref="A34:C34"/>
    <mergeCell ref="A4:C4"/>
    <mergeCell ref="A5:C5"/>
  </mergeCells>
  <printOptions horizontalCentered="1"/>
  <pageMargins left="0.7479166666666667" right="0.7479166666666667" top="0.7479166666666667" bottom="1.0243055555555556" header="0.5118055555555555" footer="0.7479166666666667"/>
  <pageSetup firstPageNumber="1" useFirstPageNumber="1" fitToHeight="1" fitToWidth="1" horizontalDpi="300" verticalDpi="300" orientation="portrait" pageOrder="overThenDown" paperSize="9" scale="58"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1" sqref="A1:E1"/>
    </sheetView>
  </sheetViews>
  <sheetFormatPr defaultColWidth="43.140625" defaultRowHeight="18" customHeight="1"/>
  <cols>
    <col min="1" max="1" width="20.00390625" style="109" customWidth="1"/>
    <col min="2" max="2" width="59.57421875" style="109" customWidth="1"/>
    <col min="3" max="7" width="19.7109375" style="109" customWidth="1"/>
    <col min="8" max="15" width="11.421875" style="109" customWidth="1"/>
    <col min="16" max="234" width="11.57421875" style="109" customWidth="1"/>
    <col min="235" max="235" width="9.28125" style="109" customWidth="1"/>
    <col min="236" max="16384" width="43.140625" style="109" customWidth="1"/>
  </cols>
  <sheetData>
    <row r="1" spans="1:5" ht="27.75" customHeight="1">
      <c r="A1" s="152" t="s">
        <v>35</v>
      </c>
      <c r="B1" s="152"/>
      <c r="C1" s="152"/>
      <c r="D1" s="152"/>
      <c r="E1" s="152"/>
    </row>
    <row r="2" spans="1:5" ht="27.75" customHeight="1">
      <c r="A2" s="110"/>
      <c r="B2" s="111"/>
      <c r="C2" s="111"/>
      <c r="D2" s="111"/>
      <c r="E2" s="111"/>
    </row>
    <row r="3" spans="1:4" ht="18" customHeight="1">
      <c r="A3" s="153" t="s">
        <v>5</v>
      </c>
      <c r="B3" s="153"/>
      <c r="C3" s="154" t="str">
        <f>IF('Úvodní list'!C9="vyplní příjemce podpory kinematografie"," ",'Úvodní list'!C9)</f>
        <v> </v>
      </c>
      <c r="D3" s="154"/>
    </row>
    <row r="4" spans="1:4" ht="18" customHeight="1">
      <c r="A4" s="155" t="s">
        <v>4</v>
      </c>
      <c r="B4" s="155"/>
      <c r="C4" s="154" t="str">
        <f>IF('Úvodní list'!C8="vyplní příjemce podpory kinematografie"," ",'Úvodní list'!C8)</f>
        <v> </v>
      </c>
      <c r="D4" s="154"/>
    </row>
    <row r="5" spans="1:4" ht="18" customHeight="1">
      <c r="A5" s="155" t="s">
        <v>2</v>
      </c>
      <c r="B5" s="155"/>
      <c r="C5" s="154" t="str">
        <f>IF('Úvodní list'!C7="vyplní příjemce podpory kinematografie"," ",'Úvodní list'!C7)</f>
        <v> </v>
      </c>
      <c r="D5" s="154"/>
    </row>
    <row r="6" ht="18" customHeight="1">
      <c r="A6" s="112"/>
    </row>
    <row r="7" spans="1:5" ht="18" customHeight="1">
      <c r="A7" s="153" t="s">
        <v>36</v>
      </c>
      <c r="B7" s="153"/>
      <c r="C7" s="153"/>
      <c r="D7" s="112"/>
      <c r="E7" s="112"/>
    </row>
    <row r="8" spans="1:3" ht="18" customHeight="1">
      <c r="A8" s="153" t="s">
        <v>37</v>
      </c>
      <c r="B8" s="113" t="s">
        <v>38</v>
      </c>
      <c r="C8" s="114"/>
    </row>
    <row r="9" spans="1:3" ht="18" customHeight="1">
      <c r="A9" s="153"/>
      <c r="B9" s="113" t="s">
        <v>39</v>
      </c>
      <c r="C9" s="114"/>
    </row>
    <row r="10" spans="1:3" ht="18" customHeight="1">
      <c r="A10" s="153"/>
      <c r="B10" s="113" t="s">
        <v>40</v>
      </c>
      <c r="C10" s="114"/>
    </row>
    <row r="11" spans="1:3" ht="24" customHeight="1">
      <c r="A11" s="153"/>
      <c r="B11" s="113" t="s">
        <v>168</v>
      </c>
      <c r="C11" s="114"/>
    </row>
    <row r="12" spans="1:6" ht="18" customHeight="1">
      <c r="A12" s="156" t="s">
        <v>41</v>
      </c>
      <c r="B12" s="156"/>
      <c r="C12" s="156"/>
      <c r="D12" s="156"/>
      <c r="E12" s="156"/>
      <c r="F12" s="156"/>
    </row>
    <row r="13" ht="18" customHeight="1">
      <c r="A13" s="112"/>
    </row>
    <row r="14" ht="18" customHeight="1">
      <c r="A14" s="112" t="s">
        <v>42</v>
      </c>
    </row>
    <row r="15" spans="1:6" ht="18" customHeight="1">
      <c r="A15" s="112"/>
      <c r="B15" s="157" t="s">
        <v>43</v>
      </c>
      <c r="C15" s="157"/>
      <c r="D15" s="157"/>
      <c r="E15" s="157"/>
      <c r="F15" s="157"/>
    </row>
    <row r="16" ht="18" customHeight="1">
      <c r="A16" s="112" t="s">
        <v>44</v>
      </c>
    </row>
    <row r="17" spans="1:6" ht="18" customHeight="1">
      <c r="A17" s="112"/>
      <c r="B17" s="157" t="s">
        <v>45</v>
      </c>
      <c r="C17" s="157"/>
      <c r="D17" s="157"/>
      <c r="E17" s="157"/>
      <c r="F17" s="157"/>
    </row>
    <row r="18" ht="18" customHeight="1">
      <c r="A18" s="112" t="s">
        <v>46</v>
      </c>
    </row>
    <row r="19" spans="2:6" ht="18" customHeight="1">
      <c r="B19" s="157" t="s">
        <v>47</v>
      </c>
      <c r="C19" s="157"/>
      <c r="D19" s="157"/>
      <c r="E19" s="157"/>
      <c r="F19" s="157"/>
    </row>
    <row r="20" spans="2:6" ht="26.25" customHeight="1">
      <c r="B20" s="156" t="s">
        <v>167</v>
      </c>
      <c r="C20" s="156"/>
      <c r="D20" s="156"/>
      <c r="E20" s="156"/>
      <c r="F20" s="156"/>
    </row>
    <row r="21" spans="2:6" ht="26.25" customHeight="1">
      <c r="B21" s="156" t="s">
        <v>48</v>
      </c>
      <c r="C21" s="156"/>
      <c r="D21" s="156"/>
      <c r="E21" s="156"/>
      <c r="F21" s="156"/>
    </row>
    <row r="22" spans="2:6" ht="18" customHeight="1">
      <c r="B22" s="157" t="s">
        <v>49</v>
      </c>
      <c r="C22" s="157"/>
      <c r="D22" s="157"/>
      <c r="E22" s="157"/>
      <c r="F22" s="157"/>
    </row>
    <row r="23" spans="1:7" ht="18" customHeight="1">
      <c r="A23" s="112" t="s">
        <v>50</v>
      </c>
      <c r="B23" s="111"/>
      <c r="C23" s="111"/>
      <c r="D23" s="111"/>
      <c r="E23" s="111"/>
      <c r="F23" s="111"/>
      <c r="G23" s="111"/>
    </row>
    <row r="24" spans="1:6" ht="18" customHeight="1">
      <c r="A24" s="112"/>
      <c r="B24" s="157" t="s">
        <v>163</v>
      </c>
      <c r="C24" s="157"/>
      <c r="D24" s="157"/>
      <c r="E24" s="157"/>
      <c r="F24" s="157"/>
    </row>
    <row r="25" spans="1:7" ht="18" customHeight="1">
      <c r="A25" s="142" t="s">
        <v>160</v>
      </c>
      <c r="B25" s="143"/>
      <c r="C25" s="143"/>
      <c r="D25" s="143"/>
      <c r="E25" s="143"/>
      <c r="F25" s="143"/>
      <c r="G25" s="141"/>
    </row>
    <row r="26" spans="1:7" ht="18" customHeight="1">
      <c r="A26" s="142"/>
      <c r="B26" s="165" t="s">
        <v>164</v>
      </c>
      <c r="C26" s="165"/>
      <c r="D26" s="165"/>
      <c r="E26" s="165"/>
      <c r="F26" s="165"/>
      <c r="G26" s="165"/>
    </row>
    <row r="27" spans="4:5" ht="27.75" customHeight="1">
      <c r="D27" s="115"/>
      <c r="E27" s="115"/>
    </row>
    <row r="28" spans="1:7" ht="18" customHeight="1" thickBot="1">
      <c r="A28" s="158" t="s">
        <v>51</v>
      </c>
      <c r="B28" s="158"/>
      <c r="C28" s="116" t="s">
        <v>52</v>
      </c>
      <c r="D28" s="116" t="s">
        <v>53</v>
      </c>
      <c r="E28" s="117" t="s">
        <v>54</v>
      </c>
      <c r="F28" s="117" t="s">
        <v>55</v>
      </c>
      <c r="G28" s="117" t="s">
        <v>161</v>
      </c>
    </row>
    <row r="29" spans="1:7" ht="18" customHeight="1" thickBot="1">
      <c r="A29" s="158"/>
      <c r="B29" s="158"/>
      <c r="C29" s="159" t="s">
        <v>56</v>
      </c>
      <c r="D29" s="160" t="s">
        <v>57</v>
      </c>
      <c r="E29" s="160" t="s">
        <v>58</v>
      </c>
      <c r="F29" s="161" t="s">
        <v>59</v>
      </c>
      <c r="G29" s="162" t="s">
        <v>162</v>
      </c>
    </row>
    <row r="30" spans="1:7" ht="18" customHeight="1" thickBot="1">
      <c r="A30" s="158"/>
      <c r="B30" s="158"/>
      <c r="C30" s="159" t="s">
        <v>60</v>
      </c>
      <c r="D30" s="160"/>
      <c r="E30" s="160"/>
      <c r="F30" s="160"/>
      <c r="G30" s="163"/>
    </row>
    <row r="31" spans="1:7" ht="18" customHeight="1" thickBot="1">
      <c r="A31" s="158"/>
      <c r="B31" s="158"/>
      <c r="C31" s="159" t="s">
        <v>61</v>
      </c>
      <c r="D31" s="160"/>
      <c r="E31" s="160"/>
      <c r="F31" s="160"/>
      <c r="G31" s="164"/>
    </row>
    <row r="32" spans="1:7" ht="9" customHeight="1">
      <c r="A32" s="118"/>
      <c r="E32" s="119"/>
      <c r="F32" s="144"/>
      <c r="G32" s="145"/>
    </row>
    <row r="33" spans="1:7" ht="24" customHeight="1">
      <c r="A33" s="120">
        <v>1</v>
      </c>
      <c r="B33" s="166" t="s">
        <v>62</v>
      </c>
      <c r="C33" s="167"/>
      <c r="D33" s="167"/>
      <c r="E33" s="167"/>
      <c r="F33" s="167"/>
      <c r="G33" s="168"/>
    </row>
    <row r="34" spans="1:7" ht="28.5" customHeight="1">
      <c r="A34" s="121">
        <v>101</v>
      </c>
      <c r="B34" s="113" t="s">
        <v>63</v>
      </c>
      <c r="C34" s="122">
        <v>0</v>
      </c>
      <c r="D34" s="122">
        <v>0</v>
      </c>
      <c r="E34" s="123">
        <v>0</v>
      </c>
      <c r="F34" s="124">
        <f>(D34-C34)*E34</f>
        <v>0</v>
      </c>
      <c r="G34" s="124">
        <v>0</v>
      </c>
    </row>
    <row r="35" spans="1:7" ht="28.5" customHeight="1">
      <c r="A35" s="121">
        <v>102</v>
      </c>
      <c r="B35" s="113" t="s">
        <v>64</v>
      </c>
      <c r="C35" s="122">
        <v>0</v>
      </c>
      <c r="D35" s="122">
        <v>0</v>
      </c>
      <c r="E35" s="123">
        <v>0</v>
      </c>
      <c r="F35" s="124">
        <f>(D35-C35)*E35</f>
        <v>0</v>
      </c>
      <c r="G35" s="124">
        <v>0</v>
      </c>
    </row>
    <row r="36" spans="1:7" ht="28.5" customHeight="1">
      <c r="A36" s="121">
        <v>103</v>
      </c>
      <c r="B36" s="113" t="s">
        <v>65</v>
      </c>
      <c r="C36" s="122">
        <v>0</v>
      </c>
      <c r="D36" s="122">
        <v>0</v>
      </c>
      <c r="E36" s="123">
        <v>0</v>
      </c>
      <c r="F36" s="124">
        <f>(D36-C36)*E36</f>
        <v>0</v>
      </c>
      <c r="G36" s="124">
        <v>0</v>
      </c>
    </row>
    <row r="37" spans="1:7" ht="28.5" customHeight="1">
      <c r="A37" s="121">
        <v>104</v>
      </c>
      <c r="B37" s="113" t="s">
        <v>66</v>
      </c>
      <c r="C37" s="122">
        <v>0</v>
      </c>
      <c r="D37" s="122">
        <v>0</v>
      </c>
      <c r="E37" s="123">
        <v>0</v>
      </c>
      <c r="F37" s="124">
        <f>(D37-C37)*E37</f>
        <v>0</v>
      </c>
      <c r="G37" s="124">
        <v>0</v>
      </c>
    </row>
    <row r="38" spans="1:7" ht="18" customHeight="1">
      <c r="A38" s="121">
        <v>105</v>
      </c>
      <c r="B38" s="114" t="s">
        <v>67</v>
      </c>
      <c r="C38" s="122">
        <v>0</v>
      </c>
      <c r="D38" s="122">
        <v>0</v>
      </c>
      <c r="E38" s="123">
        <v>0</v>
      </c>
      <c r="F38" s="124">
        <f>(D38-C38)*E38</f>
        <v>0</v>
      </c>
      <c r="G38" s="124">
        <v>0</v>
      </c>
    </row>
    <row r="39" spans="1:7" ht="18" customHeight="1" thickBot="1">
      <c r="A39" s="125"/>
      <c r="B39" s="126" t="s">
        <v>68</v>
      </c>
      <c r="C39" s="127">
        <f>SUM(C34:C38)</f>
        <v>0</v>
      </c>
      <c r="D39" s="127">
        <f>SUM(D34:D38)</f>
        <v>0</v>
      </c>
      <c r="E39" s="128"/>
      <c r="F39" s="127">
        <f>SUM(F34:F38)</f>
        <v>0</v>
      </c>
      <c r="G39" s="127">
        <f>SUM(G34:G38)</f>
        <v>0</v>
      </c>
    </row>
    <row r="40" spans="1:7" ht="9" customHeight="1">
      <c r="A40" s="115"/>
      <c r="B40" s="129"/>
      <c r="C40" s="130"/>
      <c r="D40" s="130"/>
      <c r="E40" s="131"/>
      <c r="F40" s="130"/>
      <c r="G40" s="130"/>
    </row>
    <row r="41" spans="1:7" s="132" customFormat="1" ht="24" customHeight="1">
      <c r="A41" s="120">
        <v>2</v>
      </c>
      <c r="B41" s="166" t="s">
        <v>69</v>
      </c>
      <c r="C41" s="167"/>
      <c r="D41" s="167"/>
      <c r="E41" s="167"/>
      <c r="F41" s="167"/>
      <c r="G41" s="168"/>
    </row>
    <row r="42" spans="1:7" ht="27.75" customHeight="1">
      <c r="A42" s="121">
        <v>201</v>
      </c>
      <c r="B42" s="113" t="s">
        <v>70</v>
      </c>
      <c r="C42" s="122">
        <v>0</v>
      </c>
      <c r="D42" s="122">
        <v>0</v>
      </c>
      <c r="E42" s="123">
        <v>0</v>
      </c>
      <c r="F42" s="124">
        <f>(D42-C42)*E42</f>
        <v>0</v>
      </c>
      <c r="G42" s="124">
        <v>0</v>
      </c>
    </row>
    <row r="43" spans="1:7" ht="27.75" customHeight="1">
      <c r="A43" s="121">
        <v>202</v>
      </c>
      <c r="B43" s="113" t="s">
        <v>71</v>
      </c>
      <c r="C43" s="122">
        <v>0</v>
      </c>
      <c r="D43" s="122">
        <v>0</v>
      </c>
      <c r="E43" s="123">
        <v>0</v>
      </c>
      <c r="F43" s="124">
        <f>(D43-C43)*E43</f>
        <v>0</v>
      </c>
      <c r="G43" s="124">
        <v>0</v>
      </c>
    </row>
    <row r="44" spans="1:7" ht="27.75" customHeight="1">
      <c r="A44" s="121">
        <v>203</v>
      </c>
      <c r="B44" s="113" t="s">
        <v>65</v>
      </c>
      <c r="C44" s="122">
        <v>0</v>
      </c>
      <c r="D44" s="122">
        <v>0</v>
      </c>
      <c r="E44" s="123">
        <v>1</v>
      </c>
      <c r="F44" s="124">
        <f>(D44-C44)*E44</f>
        <v>0</v>
      </c>
      <c r="G44" s="124">
        <v>0</v>
      </c>
    </row>
    <row r="45" spans="1:7" ht="27.75" customHeight="1">
      <c r="A45" s="121">
        <v>204</v>
      </c>
      <c r="B45" s="113" t="s">
        <v>66</v>
      </c>
      <c r="C45" s="122">
        <v>0</v>
      </c>
      <c r="D45" s="122">
        <v>0</v>
      </c>
      <c r="E45" s="123">
        <v>0</v>
      </c>
      <c r="F45" s="124">
        <f>(D45-C45)*E45</f>
        <v>0</v>
      </c>
      <c r="G45" s="124">
        <v>0</v>
      </c>
    </row>
    <row r="46" spans="1:7" ht="18" customHeight="1">
      <c r="A46" s="121">
        <v>205</v>
      </c>
      <c r="B46" s="114" t="s">
        <v>67</v>
      </c>
      <c r="C46" s="122">
        <v>0</v>
      </c>
      <c r="D46" s="122">
        <v>0</v>
      </c>
      <c r="E46" s="123">
        <v>0</v>
      </c>
      <c r="F46" s="124">
        <f>(D46-C46)*E46</f>
        <v>0</v>
      </c>
      <c r="G46" s="124">
        <v>0</v>
      </c>
    </row>
    <row r="47" spans="1:7" ht="18" customHeight="1" thickBot="1">
      <c r="A47" s="125"/>
      <c r="B47" s="126" t="s">
        <v>68</v>
      </c>
      <c r="C47" s="127">
        <f>SUM(C42:C46)</f>
        <v>0</v>
      </c>
      <c r="D47" s="127">
        <f>SUM(D42:D46)</f>
        <v>0</v>
      </c>
      <c r="E47" s="128"/>
      <c r="F47" s="127">
        <f>SUM(F42:F46)</f>
        <v>0</v>
      </c>
      <c r="G47" s="127">
        <f>SUM(G42:G46)</f>
        <v>0</v>
      </c>
    </row>
    <row r="48" spans="1:7" ht="9" customHeight="1">
      <c r="A48" s="115"/>
      <c r="B48" s="129"/>
      <c r="C48" s="130"/>
      <c r="D48" s="130"/>
      <c r="E48" s="131"/>
      <c r="F48" s="130"/>
      <c r="G48" s="130"/>
    </row>
    <row r="49" spans="1:7" ht="24" customHeight="1">
      <c r="A49" s="133">
        <v>3</v>
      </c>
      <c r="B49" s="166" t="s">
        <v>72</v>
      </c>
      <c r="C49" s="167"/>
      <c r="D49" s="167"/>
      <c r="E49" s="167"/>
      <c r="F49" s="167"/>
      <c r="G49" s="168"/>
    </row>
    <row r="50" spans="1:7" ht="18" customHeight="1">
      <c r="A50" s="121">
        <v>301</v>
      </c>
      <c r="B50" s="134" t="s">
        <v>73</v>
      </c>
      <c r="C50" s="122">
        <v>0</v>
      </c>
      <c r="D50" s="122">
        <v>0</v>
      </c>
      <c r="E50" s="123">
        <v>0</v>
      </c>
      <c r="F50" s="124">
        <f>(D50-C50)*E50</f>
        <v>0</v>
      </c>
      <c r="G50" s="124">
        <v>0</v>
      </c>
    </row>
    <row r="51" spans="1:7" ht="27.75" customHeight="1">
      <c r="A51" s="121">
        <v>302</v>
      </c>
      <c r="B51" s="113" t="s">
        <v>74</v>
      </c>
      <c r="C51" s="122">
        <v>0</v>
      </c>
      <c r="D51" s="122">
        <v>0</v>
      </c>
      <c r="E51" s="123">
        <v>0</v>
      </c>
      <c r="F51" s="124">
        <f>(D51-C51)*E51</f>
        <v>0</v>
      </c>
      <c r="G51" s="124">
        <v>0</v>
      </c>
    </row>
    <row r="52" spans="1:7" ht="27.75" customHeight="1">
      <c r="A52" s="121">
        <v>303</v>
      </c>
      <c r="B52" s="113" t="s">
        <v>75</v>
      </c>
      <c r="C52" s="122">
        <v>0</v>
      </c>
      <c r="D52" s="122">
        <v>0</v>
      </c>
      <c r="E52" s="123">
        <v>0</v>
      </c>
      <c r="F52" s="124">
        <f>(D52-C52)*E52</f>
        <v>0</v>
      </c>
      <c r="G52" s="124">
        <v>0</v>
      </c>
    </row>
    <row r="53" spans="1:7" ht="27.75" customHeight="1">
      <c r="A53" s="121">
        <v>304</v>
      </c>
      <c r="B53" s="113" t="s">
        <v>76</v>
      </c>
      <c r="C53" s="122">
        <v>0</v>
      </c>
      <c r="D53" s="122">
        <v>0</v>
      </c>
      <c r="E53" s="123">
        <v>0</v>
      </c>
      <c r="F53" s="124">
        <f>(D53-C53)*E53</f>
        <v>0</v>
      </c>
      <c r="G53" s="124">
        <v>0</v>
      </c>
    </row>
    <row r="54" spans="1:7" ht="18" customHeight="1">
      <c r="A54" s="121">
        <v>305</v>
      </c>
      <c r="B54" s="114" t="s">
        <v>67</v>
      </c>
      <c r="C54" s="122">
        <v>0</v>
      </c>
      <c r="D54" s="122">
        <v>0</v>
      </c>
      <c r="E54" s="123">
        <v>0</v>
      </c>
      <c r="F54" s="124">
        <f>(D54-C54)*E54</f>
        <v>0</v>
      </c>
      <c r="G54" s="124">
        <v>0</v>
      </c>
    </row>
    <row r="55" spans="1:7" ht="18" customHeight="1" thickBot="1">
      <c r="A55" s="125"/>
      <c r="B55" s="126" t="s">
        <v>68</v>
      </c>
      <c r="C55" s="127">
        <f>SUM(C50:C54)</f>
        <v>0</v>
      </c>
      <c r="D55" s="127">
        <f>SUM(D50:D54)</f>
        <v>0</v>
      </c>
      <c r="E55" s="128"/>
      <c r="F55" s="127">
        <f>SUM(F50:F54)</f>
        <v>0</v>
      </c>
      <c r="G55" s="127">
        <f>SUM(G50:G54)</f>
        <v>0</v>
      </c>
    </row>
    <row r="56" spans="1:7" ht="9" customHeight="1">
      <c r="A56" s="115"/>
      <c r="B56" s="129"/>
      <c r="C56" s="130"/>
      <c r="D56" s="130"/>
      <c r="E56" s="131"/>
      <c r="F56" s="130"/>
      <c r="G56" s="130"/>
    </row>
    <row r="57" spans="1:7" s="132" customFormat="1" ht="24" customHeight="1">
      <c r="A57" s="133">
        <v>4</v>
      </c>
      <c r="B57" s="166" t="s">
        <v>77</v>
      </c>
      <c r="C57" s="167"/>
      <c r="D57" s="167"/>
      <c r="E57" s="167"/>
      <c r="F57" s="167"/>
      <c r="G57" s="168"/>
    </row>
    <row r="58" spans="1:7" ht="18" customHeight="1">
      <c r="A58" s="121">
        <v>401</v>
      </c>
      <c r="B58" s="134" t="s">
        <v>78</v>
      </c>
      <c r="C58" s="122">
        <v>0</v>
      </c>
      <c r="D58" s="122">
        <v>0</v>
      </c>
      <c r="E58" s="123">
        <v>0</v>
      </c>
      <c r="F58" s="124">
        <f aca="true" t="shared" si="0" ref="F58:F65">(D58-C58)*E58</f>
        <v>0</v>
      </c>
      <c r="G58" s="124">
        <v>0</v>
      </c>
    </row>
    <row r="59" spans="1:7" ht="18" customHeight="1">
      <c r="A59" s="121">
        <v>402</v>
      </c>
      <c r="B59" s="134" t="s">
        <v>79</v>
      </c>
      <c r="C59" s="122">
        <v>0</v>
      </c>
      <c r="D59" s="122">
        <v>0</v>
      </c>
      <c r="E59" s="123">
        <v>0</v>
      </c>
      <c r="F59" s="124">
        <f t="shared" si="0"/>
        <v>0</v>
      </c>
      <c r="G59" s="124">
        <v>0</v>
      </c>
    </row>
    <row r="60" spans="1:7" ht="18" customHeight="1">
      <c r="A60" s="121">
        <v>403</v>
      </c>
      <c r="B60" s="114"/>
      <c r="C60" s="122">
        <v>0</v>
      </c>
      <c r="D60" s="122">
        <v>0</v>
      </c>
      <c r="E60" s="123">
        <v>0</v>
      </c>
      <c r="F60" s="124">
        <f t="shared" si="0"/>
        <v>0</v>
      </c>
      <c r="G60" s="124">
        <v>0</v>
      </c>
    </row>
    <row r="61" spans="1:7" ht="18" customHeight="1">
      <c r="A61" s="121">
        <v>404</v>
      </c>
      <c r="B61" s="114"/>
      <c r="C61" s="122">
        <v>0</v>
      </c>
      <c r="D61" s="122">
        <v>0</v>
      </c>
      <c r="E61" s="123">
        <v>0</v>
      </c>
      <c r="F61" s="124">
        <f t="shared" si="0"/>
        <v>0</v>
      </c>
      <c r="G61" s="124">
        <v>0</v>
      </c>
    </row>
    <row r="62" spans="1:7" ht="18" customHeight="1">
      <c r="A62" s="121">
        <v>405</v>
      </c>
      <c r="B62" s="114"/>
      <c r="C62" s="122">
        <v>0</v>
      </c>
      <c r="D62" s="122">
        <v>0</v>
      </c>
      <c r="E62" s="123">
        <v>0</v>
      </c>
      <c r="F62" s="124">
        <f t="shared" si="0"/>
        <v>0</v>
      </c>
      <c r="G62" s="124">
        <v>0</v>
      </c>
    </row>
    <row r="63" spans="1:7" ht="18" customHeight="1">
      <c r="A63" s="121">
        <v>406</v>
      </c>
      <c r="B63" s="114"/>
      <c r="C63" s="122">
        <v>0</v>
      </c>
      <c r="D63" s="122">
        <v>0</v>
      </c>
      <c r="E63" s="123">
        <v>0</v>
      </c>
      <c r="F63" s="124">
        <f t="shared" si="0"/>
        <v>0</v>
      </c>
      <c r="G63" s="124">
        <v>0</v>
      </c>
    </row>
    <row r="64" spans="1:7" ht="18" customHeight="1">
      <c r="A64" s="121">
        <v>407</v>
      </c>
      <c r="B64" s="114"/>
      <c r="C64" s="122">
        <v>0</v>
      </c>
      <c r="D64" s="122">
        <v>0</v>
      </c>
      <c r="E64" s="123">
        <v>0</v>
      </c>
      <c r="F64" s="124">
        <f t="shared" si="0"/>
        <v>0</v>
      </c>
      <c r="G64" s="124">
        <v>0</v>
      </c>
    </row>
    <row r="65" spans="1:7" ht="18" customHeight="1">
      <c r="A65" s="121">
        <v>408</v>
      </c>
      <c r="B65" s="114"/>
      <c r="C65" s="122">
        <v>0</v>
      </c>
      <c r="D65" s="122">
        <v>0</v>
      </c>
      <c r="E65" s="123">
        <v>0</v>
      </c>
      <c r="F65" s="124">
        <f t="shared" si="0"/>
        <v>0</v>
      </c>
      <c r="G65" s="124">
        <v>0</v>
      </c>
    </row>
    <row r="66" spans="1:7" ht="18" customHeight="1" thickBot="1">
      <c r="A66" s="135"/>
      <c r="B66" s="126" t="s">
        <v>68</v>
      </c>
      <c r="C66" s="127">
        <f>SUM(C58:C65)</f>
        <v>0</v>
      </c>
      <c r="D66" s="127">
        <f>SUM(D58:D65)</f>
        <v>0</v>
      </c>
      <c r="E66" s="128"/>
      <c r="F66" s="127">
        <f>SUM(F58:F65)</f>
        <v>0</v>
      </c>
      <c r="G66" s="127">
        <f>SUM(G58:G65)</f>
        <v>0</v>
      </c>
    </row>
    <row r="67" spans="3:7" ht="9" customHeight="1">
      <c r="C67" s="131"/>
      <c r="D67" s="131"/>
      <c r="E67" s="131"/>
      <c r="F67" s="131"/>
      <c r="G67" s="131"/>
    </row>
    <row r="68" spans="1:7" ht="24" customHeight="1" thickBot="1">
      <c r="A68" s="170" t="s">
        <v>80</v>
      </c>
      <c r="B68" s="170"/>
      <c r="C68" s="127">
        <f>C66+C55+C47+C39</f>
        <v>0</v>
      </c>
      <c r="D68" s="127">
        <f>D66+D55+D47+D39</f>
        <v>0</v>
      </c>
      <c r="E68" s="127"/>
      <c r="F68" s="127">
        <f>F66+F55+F47+F39</f>
        <v>0</v>
      </c>
      <c r="G68" s="127">
        <f>G66+G55+G47+G39</f>
        <v>0</v>
      </c>
    </row>
    <row r="69" spans="3:7" ht="9" customHeight="1">
      <c r="C69" s="131"/>
      <c r="D69" s="131"/>
      <c r="E69" s="131"/>
      <c r="F69" s="131"/>
      <c r="G69" s="131"/>
    </row>
    <row r="70" spans="1:7" ht="18" customHeight="1" thickBot="1">
      <c r="A70" s="171" t="s">
        <v>171</v>
      </c>
      <c r="B70" s="171"/>
      <c r="C70" s="136">
        <v>0</v>
      </c>
      <c r="D70" s="136">
        <v>0</v>
      </c>
      <c r="E70" s="137">
        <v>0</v>
      </c>
      <c r="F70" s="138">
        <f>(D70-C70)*E70</f>
        <v>0</v>
      </c>
      <c r="G70" s="138">
        <v>0</v>
      </c>
    </row>
    <row r="71" spans="3:7" ht="9" customHeight="1" thickBot="1">
      <c r="C71" s="131"/>
      <c r="D71" s="131"/>
      <c r="E71" s="131"/>
      <c r="F71" s="131"/>
      <c r="G71" s="131"/>
    </row>
    <row r="72" spans="1:7" s="132" customFormat="1" ht="23.25" customHeight="1" thickBot="1">
      <c r="A72" s="169" t="s">
        <v>68</v>
      </c>
      <c r="B72" s="169"/>
      <c r="C72" s="139">
        <f>C68+C70</f>
        <v>0</v>
      </c>
      <c r="D72" s="139">
        <f>D68+D70</f>
        <v>0</v>
      </c>
      <c r="E72" s="139"/>
      <c r="F72" s="139">
        <f>F70+F68</f>
        <v>0</v>
      </c>
      <c r="G72" s="140">
        <f>G70+G68</f>
        <v>0</v>
      </c>
    </row>
  </sheetData>
  <sheetProtection password="BA97" sheet="1"/>
  <protectedRanges>
    <protectedRange sqref="G34:G38 G42:G46 G50:G54 G58:G65 G70" name="Oblast3"/>
    <protectedRange sqref="C3:D5 C8:C11" name="Oblast1"/>
    <protectedRange sqref="C34:E38 C42:E46 C50:E54 B60:B65 C58:E65 C70:E70" name="Oblast2"/>
  </protectedRanges>
  <mergeCells count="31">
    <mergeCell ref="G29:G31"/>
    <mergeCell ref="B26:G26"/>
    <mergeCell ref="B33:G33"/>
    <mergeCell ref="B41:G41"/>
    <mergeCell ref="A72:B72"/>
    <mergeCell ref="A68:B68"/>
    <mergeCell ref="A70:B70"/>
    <mergeCell ref="B49:G49"/>
    <mergeCell ref="B57:G57"/>
    <mergeCell ref="B20:F20"/>
    <mergeCell ref="B21:F21"/>
    <mergeCell ref="B22:F22"/>
    <mergeCell ref="B24:F24"/>
    <mergeCell ref="A28:B31"/>
    <mergeCell ref="C29:C31"/>
    <mergeCell ref="D29:D31"/>
    <mergeCell ref="E29:E31"/>
    <mergeCell ref="F29:F31"/>
    <mergeCell ref="A7:C7"/>
    <mergeCell ref="A8:A11"/>
    <mergeCell ref="A12:F12"/>
    <mergeCell ref="B15:F15"/>
    <mergeCell ref="B17:F17"/>
    <mergeCell ref="B19:F19"/>
    <mergeCell ref="A1:E1"/>
    <mergeCell ref="A3:B3"/>
    <mergeCell ref="C3:D3"/>
    <mergeCell ref="A4:B4"/>
    <mergeCell ref="C4:D4"/>
    <mergeCell ref="A5:B5"/>
    <mergeCell ref="C5:D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 customHeight="1"/>
  <cols>
    <col min="1" max="1" width="7.7109375" style="24" customWidth="1"/>
    <col min="2" max="2" width="77.140625" style="24" customWidth="1"/>
    <col min="3" max="4" width="17.7109375" style="24" customWidth="1"/>
    <col min="5" max="5" width="53.28125" style="24" customWidth="1"/>
    <col min="6" max="16384" width="9.140625" style="24" customWidth="1"/>
  </cols>
  <sheetData>
    <row r="1" spans="1:6" ht="30" customHeight="1">
      <c r="A1" s="172" t="s">
        <v>81</v>
      </c>
      <c r="B1" s="172"/>
      <c r="C1" s="172"/>
      <c r="D1" s="172"/>
      <c r="E1" s="172"/>
      <c r="F1" s="25"/>
    </row>
    <row r="2" spans="1:6" ht="27.75" customHeight="1">
      <c r="A2" s="25"/>
      <c r="B2" s="25"/>
      <c r="C2" s="25"/>
      <c r="D2" s="25"/>
      <c r="E2" s="25"/>
      <c r="F2" s="25"/>
    </row>
    <row r="3" spans="1:5" ht="17.25" customHeight="1">
      <c r="A3" s="173" t="s">
        <v>82</v>
      </c>
      <c r="B3" s="173"/>
      <c r="C3" s="26"/>
      <c r="D3" s="27"/>
      <c r="E3" s="27"/>
    </row>
    <row r="4" spans="1:6" ht="22.5" customHeight="1">
      <c r="A4" s="173"/>
      <c r="B4" s="173"/>
      <c r="C4" s="25"/>
      <c r="D4" s="25"/>
      <c r="E4" s="25"/>
      <c r="F4" s="25"/>
    </row>
    <row r="5" spans="1:6" ht="17.25" customHeight="1">
      <c r="A5" s="174" t="s">
        <v>157</v>
      </c>
      <c r="B5" s="174"/>
      <c r="C5" s="26"/>
      <c r="D5" s="27"/>
      <c r="E5" s="175"/>
      <c r="F5" s="175"/>
    </row>
    <row r="6" spans="1:6" ht="17.25" customHeight="1">
      <c r="A6" s="174"/>
      <c r="B6" s="174"/>
      <c r="C6" s="26"/>
      <c r="D6" s="27"/>
      <c r="E6" s="175"/>
      <c r="F6" s="175"/>
    </row>
    <row r="7" spans="1:6" ht="25.5" customHeight="1">
      <c r="A7" s="174"/>
      <c r="B7" s="174"/>
      <c r="C7" s="26"/>
      <c r="D7" s="27"/>
      <c r="E7" s="175"/>
      <c r="F7" s="175"/>
    </row>
    <row r="8" spans="1:6" ht="42.75" customHeight="1">
      <c r="A8" s="174" t="s">
        <v>83</v>
      </c>
      <c r="B8" s="174"/>
      <c r="C8" s="26"/>
      <c r="D8" s="27"/>
      <c r="E8" s="26"/>
      <c r="F8" s="26"/>
    </row>
    <row r="9" spans="1:6" ht="18" customHeight="1">
      <c r="A9" s="26"/>
      <c r="B9" s="26"/>
      <c r="C9" s="26"/>
      <c r="D9" s="26"/>
      <c r="E9" s="26"/>
      <c r="F9" s="26"/>
    </row>
    <row r="10" spans="1:6" s="28" customFormat="1" ht="17.25" customHeight="1">
      <c r="A10" s="176" t="s">
        <v>5</v>
      </c>
      <c r="B10" s="176"/>
      <c r="C10" s="177" t="str">
        <f>IF('Úvodní list'!C9="vyplní příjemce podpory kinematografie"," ",'Úvodní list'!C9)</f>
        <v> </v>
      </c>
      <c r="D10" s="177"/>
      <c r="E10" s="26"/>
      <c r="F10" s="26"/>
    </row>
    <row r="11" spans="1:5" s="28" customFormat="1" ht="17.25" customHeight="1">
      <c r="A11" s="178" t="s">
        <v>4</v>
      </c>
      <c r="B11" s="178"/>
      <c r="C11" s="179" t="str">
        <f>IF('Úvodní list'!C8="vyplní příjemce podpory kinematografie"," ",'Úvodní list'!C8)</f>
        <v> </v>
      </c>
      <c r="D11" s="179"/>
      <c r="E11" s="29"/>
    </row>
    <row r="12" spans="1:5" s="28" customFormat="1" ht="17.25" customHeight="1">
      <c r="A12" s="178" t="s">
        <v>84</v>
      </c>
      <c r="B12" s="178"/>
      <c r="C12" s="179" t="str">
        <f>IF('Úvodní list'!C7="vyplní příjemce podpory kinematografie"," ",'Úvodní list'!C7)</f>
        <v> </v>
      </c>
      <c r="D12" s="179"/>
      <c r="E12" s="29"/>
    </row>
    <row r="13" spans="1:5" ht="27.75" customHeight="1">
      <c r="A13" s="30"/>
      <c r="B13" s="27"/>
      <c r="C13" s="27"/>
      <c r="D13" s="27"/>
      <c r="E13" s="27"/>
    </row>
    <row r="14" spans="1:5" ht="56.25" customHeight="1">
      <c r="A14" s="180" t="s">
        <v>85</v>
      </c>
      <c r="B14" s="180"/>
      <c r="C14" s="31" t="s">
        <v>86</v>
      </c>
      <c r="D14" s="32" t="s">
        <v>87</v>
      </c>
      <c r="E14" s="33" t="s">
        <v>88</v>
      </c>
    </row>
    <row r="15" spans="1:5" ht="9" customHeight="1">
      <c r="A15" s="34"/>
      <c r="B15" s="35"/>
      <c r="C15" s="35"/>
      <c r="D15" s="36"/>
      <c r="E15" s="37"/>
    </row>
    <row r="16" spans="1:5" ht="21.75" customHeight="1">
      <c r="A16" s="38" t="s">
        <v>89</v>
      </c>
      <c r="B16" s="181" t="s">
        <v>90</v>
      </c>
      <c r="C16" s="181"/>
      <c r="D16" s="181"/>
      <c r="E16" s="181"/>
    </row>
    <row r="17" spans="1:5" ht="17.25" customHeight="1">
      <c r="A17" s="39" t="s">
        <v>91</v>
      </c>
      <c r="B17" s="40" t="s">
        <v>92</v>
      </c>
      <c r="C17" s="41">
        <v>0</v>
      </c>
      <c r="D17" s="42" t="str">
        <f>IF(C$57=0,"0%",C17/C$57)</f>
        <v>0%</v>
      </c>
      <c r="E17" s="43"/>
    </row>
    <row r="18" spans="1:5" ht="17.25" customHeight="1">
      <c r="A18" s="39" t="s">
        <v>93</v>
      </c>
      <c r="B18" s="40" t="s">
        <v>94</v>
      </c>
      <c r="C18" s="41">
        <v>0</v>
      </c>
      <c r="D18" s="42" t="str">
        <f>IF(C$57=0,"0%",C18/C$57)</f>
        <v>0%</v>
      </c>
      <c r="E18" s="43"/>
    </row>
    <row r="19" spans="1:5" ht="17.25" customHeight="1">
      <c r="A19" s="39" t="s">
        <v>95</v>
      </c>
      <c r="B19" s="40" t="s">
        <v>156</v>
      </c>
      <c r="C19" s="41">
        <v>0</v>
      </c>
      <c r="D19" s="42" t="str">
        <f>IF(C$57=0,"0%",C19/C$57)</f>
        <v>0%</v>
      </c>
      <c r="E19" s="43"/>
    </row>
    <row r="20" spans="1:5" ht="17.25" customHeight="1">
      <c r="A20" s="39" t="s">
        <v>96</v>
      </c>
      <c r="B20" s="40" t="s">
        <v>97</v>
      </c>
      <c r="C20" s="41">
        <v>0</v>
      </c>
      <c r="D20" s="42" t="str">
        <f>IF(C$57=0,"0%",C20/C$57)</f>
        <v>0%</v>
      </c>
      <c r="E20" s="43"/>
    </row>
    <row r="21" spans="1:5" ht="17.25" customHeight="1">
      <c r="A21" s="44"/>
      <c r="B21" s="45" t="s">
        <v>68</v>
      </c>
      <c r="C21" s="46">
        <f>SUM(C17:C20)</f>
        <v>0</v>
      </c>
      <c r="D21" s="47" t="str">
        <f>IF(C$57=0,"0%",C21/C$57)</f>
        <v>0%</v>
      </c>
      <c r="E21" s="48"/>
    </row>
    <row r="22" spans="1:5" ht="9" customHeight="1">
      <c r="A22" s="34"/>
      <c r="B22" s="49"/>
      <c r="C22" s="50"/>
      <c r="D22" s="51"/>
      <c r="E22" s="52"/>
    </row>
    <row r="23" spans="1:6" ht="21.75" customHeight="1">
      <c r="A23" s="38" t="s">
        <v>98</v>
      </c>
      <c r="B23" s="181" t="s">
        <v>99</v>
      </c>
      <c r="C23" s="181"/>
      <c r="D23" s="181"/>
      <c r="E23" s="181"/>
      <c r="F23" s="53"/>
    </row>
    <row r="24" spans="1:6" s="53" customFormat="1" ht="21.75" customHeight="1">
      <c r="A24" s="39" t="s">
        <v>100</v>
      </c>
      <c r="B24" s="40" t="s">
        <v>101</v>
      </c>
      <c r="C24" s="41">
        <v>0</v>
      </c>
      <c r="D24" s="42" t="str">
        <f>IF(C$57=0,"0%",C24/C$57)</f>
        <v>0%</v>
      </c>
      <c r="E24" s="54"/>
      <c r="F24" s="24"/>
    </row>
    <row r="25" spans="1:5" ht="17.25" customHeight="1">
      <c r="A25" s="39" t="s">
        <v>102</v>
      </c>
      <c r="B25" s="40" t="s">
        <v>101</v>
      </c>
      <c r="C25" s="41">
        <v>0</v>
      </c>
      <c r="D25" s="42" t="str">
        <f>IF(C$57=0,"0%",C25/C$57)</f>
        <v>0%</v>
      </c>
      <c r="E25" s="54"/>
    </row>
    <row r="26" spans="1:5" ht="17.25" customHeight="1">
      <c r="A26" s="39" t="s">
        <v>103</v>
      </c>
      <c r="B26" s="40" t="s">
        <v>101</v>
      </c>
      <c r="C26" s="41">
        <v>0</v>
      </c>
      <c r="D26" s="42" t="str">
        <f>IF(C$57=0,"0%",C26/C$57)</f>
        <v>0%</v>
      </c>
      <c r="E26" s="43"/>
    </row>
    <row r="27" spans="1:5" ht="17.25" customHeight="1">
      <c r="A27" s="44"/>
      <c r="B27" s="45" t="s">
        <v>68</v>
      </c>
      <c r="C27" s="46">
        <f>SUM(C24:C26)</f>
        <v>0</v>
      </c>
      <c r="D27" s="47" t="str">
        <f>IF(C$57=0,"0%",C27/C$57)</f>
        <v>0%</v>
      </c>
      <c r="E27" s="48"/>
    </row>
    <row r="28" spans="1:5" ht="9" customHeight="1">
      <c r="A28" s="55"/>
      <c r="B28" s="49"/>
      <c r="C28" s="50"/>
      <c r="D28" s="51"/>
      <c r="E28" s="52"/>
    </row>
    <row r="29" spans="1:5" ht="21.75" customHeight="1">
      <c r="A29" s="38" t="s">
        <v>104</v>
      </c>
      <c r="B29" s="181" t="s">
        <v>105</v>
      </c>
      <c r="C29" s="181"/>
      <c r="D29" s="181"/>
      <c r="E29" s="181"/>
    </row>
    <row r="30" spans="1:5" ht="21.75" customHeight="1">
      <c r="A30" s="39" t="s">
        <v>106</v>
      </c>
      <c r="B30" s="40" t="s">
        <v>107</v>
      </c>
      <c r="C30" s="41">
        <v>0</v>
      </c>
      <c r="D30" s="42" t="str">
        <f>IF(C$57=0,"0%",C30/C$57)</f>
        <v>0%</v>
      </c>
      <c r="E30" s="54"/>
    </row>
    <row r="31" spans="1:5" ht="17.25" customHeight="1">
      <c r="A31" s="39" t="s">
        <v>108</v>
      </c>
      <c r="B31" s="40" t="s">
        <v>109</v>
      </c>
      <c r="C31" s="41">
        <v>0</v>
      </c>
      <c r="D31" s="42" t="str">
        <f>IF(C$57=0,"0%",C31/C$57)</f>
        <v>0%</v>
      </c>
      <c r="E31" s="54"/>
    </row>
    <row r="32" spans="1:5" ht="17.25" customHeight="1">
      <c r="A32" s="44"/>
      <c r="B32" s="45" t="s">
        <v>68</v>
      </c>
      <c r="C32" s="46">
        <f>SUM(C30:C31)</f>
        <v>0</v>
      </c>
      <c r="D32" s="47" t="str">
        <f>IF(C$57=0,"0%",C32/C$57)</f>
        <v>0%</v>
      </c>
      <c r="E32" s="48"/>
    </row>
    <row r="33" spans="1:5" ht="9" customHeight="1">
      <c r="A33" s="55"/>
      <c r="B33" s="49"/>
      <c r="C33" s="50"/>
      <c r="D33" s="51"/>
      <c r="E33" s="52"/>
    </row>
    <row r="34" spans="1:5" ht="21.75" customHeight="1">
      <c r="A34" s="38" t="s">
        <v>110</v>
      </c>
      <c r="B34" s="181" t="s">
        <v>111</v>
      </c>
      <c r="C34" s="181"/>
      <c r="D34" s="181"/>
      <c r="E34" s="181"/>
    </row>
    <row r="35" spans="1:5" ht="21.75" customHeight="1">
      <c r="A35" s="39" t="s">
        <v>112</v>
      </c>
      <c r="B35" s="40" t="s">
        <v>113</v>
      </c>
      <c r="C35" s="41">
        <v>0</v>
      </c>
      <c r="D35" s="42" t="str">
        <f>IF(C$57=0,"0%",C35/C$57)</f>
        <v>0%</v>
      </c>
      <c r="E35" s="54"/>
    </row>
    <row r="36" spans="1:5" ht="17.25" customHeight="1">
      <c r="A36" s="39" t="s">
        <v>114</v>
      </c>
      <c r="B36" s="40" t="s">
        <v>115</v>
      </c>
      <c r="C36" s="41">
        <v>0</v>
      </c>
      <c r="D36" s="42" t="str">
        <f>IF(C$57=0,"0%",C36/C$57)</f>
        <v>0%</v>
      </c>
      <c r="E36" s="43"/>
    </row>
    <row r="37" spans="1:5" ht="17.25" customHeight="1">
      <c r="A37" s="44"/>
      <c r="B37" s="45" t="s">
        <v>68</v>
      </c>
      <c r="C37" s="46">
        <f>SUM(C35:C36)</f>
        <v>0</v>
      </c>
      <c r="D37" s="47" t="str">
        <f>IF(C$57=0,"0%",C37/C$57)</f>
        <v>0%</v>
      </c>
      <c r="E37" s="48"/>
    </row>
    <row r="38" spans="1:5" ht="9" customHeight="1">
      <c r="A38" s="55"/>
      <c r="B38" s="49"/>
      <c r="C38" s="50"/>
      <c r="D38" s="51"/>
      <c r="E38" s="52"/>
    </row>
    <row r="39" spans="1:5" ht="21.75" customHeight="1">
      <c r="A39" s="38" t="s">
        <v>116</v>
      </c>
      <c r="B39" s="185" t="s">
        <v>117</v>
      </c>
      <c r="C39" s="185"/>
      <c r="D39" s="185"/>
      <c r="E39" s="185"/>
    </row>
    <row r="40" spans="1:5" ht="21.75" customHeight="1">
      <c r="A40" s="39" t="s">
        <v>118</v>
      </c>
      <c r="B40" s="40" t="s">
        <v>119</v>
      </c>
      <c r="C40" s="41">
        <v>0</v>
      </c>
      <c r="D40" s="42" t="str">
        <f>IF(C$57=0,"0%",C40/C$57)</f>
        <v>0%</v>
      </c>
      <c r="E40" s="54"/>
    </row>
    <row r="41" spans="1:5" ht="17.25" customHeight="1">
      <c r="A41" s="39" t="s">
        <v>120</v>
      </c>
      <c r="B41" s="40" t="s">
        <v>121</v>
      </c>
      <c r="C41" s="41">
        <v>0</v>
      </c>
      <c r="D41" s="42" t="str">
        <f>IF(C$57=0,"0%",C41/C$57)</f>
        <v>0%</v>
      </c>
      <c r="E41" s="54"/>
    </row>
    <row r="42" spans="1:5" ht="17.25" customHeight="1">
      <c r="A42" s="44"/>
      <c r="B42" s="45" t="s">
        <v>68</v>
      </c>
      <c r="C42" s="46">
        <f>SUM(C40:C41)</f>
        <v>0</v>
      </c>
      <c r="D42" s="47" t="str">
        <f>IF(C$57=0,"0%",C42/C$57)</f>
        <v>0%</v>
      </c>
      <c r="E42" s="48"/>
    </row>
    <row r="43" spans="1:5" ht="9" customHeight="1">
      <c r="A43" s="55"/>
      <c r="B43" s="49"/>
      <c r="C43" s="50"/>
      <c r="D43" s="51"/>
      <c r="E43" s="52"/>
    </row>
    <row r="44" spans="1:5" ht="21.75" customHeight="1">
      <c r="A44" s="38" t="s">
        <v>122</v>
      </c>
      <c r="B44" s="181" t="s">
        <v>123</v>
      </c>
      <c r="C44" s="181"/>
      <c r="D44" s="181"/>
      <c r="E44" s="181"/>
    </row>
    <row r="45" spans="1:5" ht="21.75" customHeight="1">
      <c r="A45" s="39" t="s">
        <v>124</v>
      </c>
      <c r="B45" s="40" t="s">
        <v>125</v>
      </c>
      <c r="C45" s="41">
        <v>0</v>
      </c>
      <c r="D45" s="42" t="str">
        <f>IF(C$57=0,"0%",C45/C$57)</f>
        <v>0%</v>
      </c>
      <c r="E45" s="43"/>
    </row>
    <row r="46" spans="1:5" ht="17.25" customHeight="1">
      <c r="A46" s="39" t="s">
        <v>126</v>
      </c>
      <c r="B46" s="56" t="s">
        <v>127</v>
      </c>
      <c r="C46" s="41">
        <v>0</v>
      </c>
      <c r="D46" s="42" t="str">
        <f>IF(C$57=0,"0%",C46/C$57)</f>
        <v>0%</v>
      </c>
      <c r="E46" s="43"/>
    </row>
    <row r="47" spans="1:5" ht="17.25" customHeight="1">
      <c r="A47" s="39" t="s">
        <v>128</v>
      </c>
      <c r="B47" s="40" t="s">
        <v>97</v>
      </c>
      <c r="C47" s="41">
        <v>0</v>
      </c>
      <c r="D47" s="42" t="str">
        <f>IF(C$57=0,"0%",C47/C$57)</f>
        <v>0%</v>
      </c>
      <c r="E47" s="43"/>
    </row>
    <row r="48" spans="1:5" ht="17.25" customHeight="1">
      <c r="A48" s="44"/>
      <c r="B48" s="45" t="s">
        <v>68</v>
      </c>
      <c r="C48" s="46">
        <f>SUM(C45:C47)</f>
        <v>0</v>
      </c>
      <c r="D48" s="47" t="str">
        <f>IF(C$57=0,"0%",C48/C$57)</f>
        <v>0%</v>
      </c>
      <c r="E48" s="48"/>
    </row>
    <row r="49" spans="1:5" ht="9" customHeight="1">
      <c r="A49" s="55"/>
      <c r="B49" s="49"/>
      <c r="C49" s="50"/>
      <c r="D49" s="51"/>
      <c r="E49" s="52"/>
    </row>
    <row r="50" spans="1:5" ht="21.75" customHeight="1">
      <c r="A50" s="38" t="s">
        <v>129</v>
      </c>
      <c r="B50" s="181" t="s">
        <v>130</v>
      </c>
      <c r="C50" s="181"/>
      <c r="D50" s="181"/>
      <c r="E50" s="181"/>
    </row>
    <row r="51" spans="1:5" ht="21.75" customHeight="1">
      <c r="A51" s="57" t="s">
        <v>131</v>
      </c>
      <c r="B51" s="58" t="s">
        <v>132</v>
      </c>
      <c r="C51" s="41">
        <v>0</v>
      </c>
      <c r="D51" s="42" t="str">
        <f>IF(C$57=0,"0%",C51/C$57)</f>
        <v>0%</v>
      </c>
      <c r="E51" s="43"/>
    </row>
    <row r="52" spans="1:5" ht="17.25" customHeight="1">
      <c r="A52" s="57" t="s">
        <v>133</v>
      </c>
      <c r="B52" s="59" t="s">
        <v>134</v>
      </c>
      <c r="C52" s="41">
        <v>0</v>
      </c>
      <c r="D52" s="42" t="str">
        <f>IF(C$57=0,"0%",C52/C$57)</f>
        <v>0%</v>
      </c>
      <c r="E52" s="43"/>
    </row>
    <row r="53" spans="1:5" ht="17.25" customHeight="1">
      <c r="A53" s="60"/>
      <c r="B53" s="61" t="s">
        <v>68</v>
      </c>
      <c r="C53" s="46">
        <f>SUM(C51:C52)</f>
        <v>0</v>
      </c>
      <c r="D53" s="47" t="str">
        <f>IF(C$57=0,"0%",C53/C$57)</f>
        <v>0%</v>
      </c>
      <c r="E53" s="48"/>
    </row>
    <row r="54" spans="1:5" ht="9" customHeight="1">
      <c r="A54" s="62"/>
      <c r="B54" s="23"/>
      <c r="C54" s="50"/>
      <c r="D54" s="51"/>
      <c r="E54" s="52"/>
    </row>
    <row r="55" spans="1:5" ht="21.75" customHeight="1">
      <c r="A55" s="182" t="s">
        <v>68</v>
      </c>
      <c r="B55" s="182"/>
      <c r="C55" s="63">
        <f>SUM(C53+C48+C42+C37+C32+C27+C21)</f>
        <v>0</v>
      </c>
      <c r="D55" s="64"/>
      <c r="E55" s="52"/>
    </row>
    <row r="56" spans="1:5" ht="9" customHeight="1">
      <c r="A56" s="65"/>
      <c r="B56" s="66"/>
      <c r="C56" s="67"/>
      <c r="D56" s="64"/>
      <c r="E56" s="52"/>
    </row>
    <row r="57" spans="1:5" ht="17.25" customHeight="1">
      <c r="A57" s="183" t="s">
        <v>135</v>
      </c>
      <c r="B57" s="183"/>
      <c r="C57" s="68">
        <f>SUM(C21+C37)</f>
        <v>0</v>
      </c>
      <c r="D57" s="64"/>
      <c r="E57" s="69"/>
    </row>
    <row r="58" spans="1:5" ht="18" customHeight="1">
      <c r="A58" s="184" t="s">
        <v>136</v>
      </c>
      <c r="B58" s="184"/>
      <c r="C58" s="70" t="str">
        <f>IF(C$57=0,"0%",C57/C$55)</f>
        <v>0%</v>
      </c>
      <c r="D58" s="71"/>
      <c r="E58" s="69"/>
    </row>
  </sheetData>
  <sheetProtection selectLockedCells="1" selectUnlockedCells="1"/>
  <mergeCells count="22">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F7"/>
    <mergeCell ref="A8:B8"/>
    <mergeCell ref="A10:B10"/>
    <mergeCell ref="C10:D1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96" zoomScaleNormal="96" zoomScalePageLayoutView="0" workbookViewId="0" topLeftCell="A1">
      <selection activeCell="A1" sqref="A1:N1"/>
    </sheetView>
  </sheetViews>
  <sheetFormatPr defaultColWidth="9.140625" defaultRowHeight="12" customHeight="1"/>
  <cols>
    <col min="1" max="1" width="4.140625" style="72" customWidth="1"/>
    <col min="2" max="2" width="14.28125" style="72" customWidth="1"/>
    <col min="3" max="3" width="13.8515625" style="72" customWidth="1"/>
    <col min="4" max="4" width="31.421875" style="72" customWidth="1"/>
    <col min="5" max="5" width="36.140625" style="72" customWidth="1"/>
    <col min="6" max="6" width="11.140625" style="72" customWidth="1"/>
    <col min="7" max="7" width="9.7109375" style="72" customWidth="1"/>
    <col min="8" max="8" width="10.140625" style="72" customWidth="1"/>
    <col min="9" max="9" width="12.7109375" style="72" customWidth="1"/>
    <col min="10" max="10" width="10.57421875" style="72" customWidth="1"/>
    <col min="11" max="11" width="8.7109375" style="72" customWidth="1"/>
    <col min="12" max="13" width="11.140625" style="72" customWidth="1"/>
    <col min="14" max="14" width="13.7109375" style="72" customWidth="1"/>
    <col min="15" max="16384" width="9.140625" style="72" customWidth="1"/>
  </cols>
  <sheetData>
    <row r="1" spans="1:14" ht="27.75" customHeight="1">
      <c r="A1" s="191" t="s">
        <v>137</v>
      </c>
      <c r="B1" s="191"/>
      <c r="C1" s="191"/>
      <c r="D1" s="191"/>
      <c r="E1" s="191"/>
      <c r="F1" s="191"/>
      <c r="G1" s="191"/>
      <c r="H1" s="191"/>
      <c r="I1" s="191"/>
      <c r="J1" s="191"/>
      <c r="K1" s="191"/>
      <c r="L1" s="191"/>
      <c r="M1" s="191"/>
      <c r="N1" s="191"/>
    </row>
    <row r="2" spans="1:14" ht="12.75" customHeight="1">
      <c r="A2" s="73"/>
      <c r="B2" s="73"/>
      <c r="C2" s="73"/>
      <c r="D2" s="73"/>
      <c r="E2" s="73"/>
      <c r="F2" s="73"/>
      <c r="G2" s="73"/>
      <c r="H2" s="73"/>
      <c r="I2" s="73"/>
      <c r="J2" s="73"/>
      <c r="K2" s="73"/>
      <c r="L2" s="73"/>
      <c r="M2" s="73"/>
      <c r="N2" s="73"/>
    </row>
    <row r="3" spans="1:14" ht="18" customHeight="1">
      <c r="A3" s="192" t="s">
        <v>5</v>
      </c>
      <c r="B3" s="192"/>
      <c r="C3" s="192"/>
      <c r="D3" s="192" t="str">
        <f>IF('Úvodní list'!C9="vyplní příjemce podpory kinematografie"," ",'Úvodní list'!C9)</f>
        <v> </v>
      </c>
      <c r="E3" s="192"/>
      <c r="F3" s="75"/>
      <c r="G3" s="75"/>
      <c r="H3" s="75"/>
      <c r="I3" s="75"/>
      <c r="J3" s="75"/>
      <c r="K3" s="75"/>
      <c r="L3" s="75"/>
      <c r="M3" s="75"/>
      <c r="N3" s="75"/>
    </row>
    <row r="4" spans="1:14" ht="18" customHeight="1">
      <c r="A4" s="192" t="s">
        <v>4</v>
      </c>
      <c r="B4" s="192"/>
      <c r="C4" s="192"/>
      <c r="D4" s="192" t="str">
        <f>IF('Úvodní list'!C8="vyplní příjemce podpory kinematografie"," ",'Úvodní list'!C8)</f>
        <v> </v>
      </c>
      <c r="E4" s="192"/>
      <c r="F4" s="75"/>
      <c r="G4" s="75"/>
      <c r="H4" s="75"/>
      <c r="I4" s="75"/>
      <c r="J4" s="75"/>
      <c r="K4" s="75"/>
      <c r="L4" s="75"/>
      <c r="M4" s="75"/>
      <c r="N4" s="75"/>
    </row>
    <row r="5" spans="1:14" ht="18" customHeight="1">
      <c r="A5" s="186" t="s">
        <v>2</v>
      </c>
      <c r="B5" s="186"/>
      <c r="C5" s="186"/>
      <c r="D5" s="186" t="str">
        <f>IF('Úvodní list'!C7="vyplní příjemce podpory kinematografie"," ",'Úvodní list'!C7)</f>
        <v> </v>
      </c>
      <c r="E5" s="186"/>
      <c r="F5" s="75"/>
      <c r="G5" s="75"/>
      <c r="H5" s="75"/>
      <c r="I5" s="75"/>
      <c r="J5" s="75"/>
      <c r="K5" s="75"/>
      <c r="L5" s="75"/>
      <c r="M5" s="75"/>
      <c r="N5" s="75"/>
    </row>
    <row r="6" spans="6:14" ht="18" customHeight="1">
      <c r="F6" s="75"/>
      <c r="G6" s="75"/>
      <c r="H6" s="75"/>
      <c r="I6" s="75"/>
      <c r="J6" s="75"/>
      <c r="K6" s="75"/>
      <c r="L6" s="75"/>
      <c r="M6" s="75"/>
      <c r="N6" s="75"/>
    </row>
    <row r="7" spans="1:14" ht="24.75" customHeight="1">
      <c r="A7" s="187" t="s">
        <v>138</v>
      </c>
      <c r="B7" s="187"/>
      <c r="C7" s="187"/>
      <c r="D7" s="187"/>
      <c r="E7" s="187"/>
      <c r="F7" s="187"/>
      <c r="G7" s="187"/>
      <c r="H7" s="187"/>
      <c r="I7" s="187"/>
      <c r="J7" s="187"/>
      <c r="K7" s="187"/>
      <c r="L7" s="187"/>
      <c r="M7" s="187"/>
      <c r="N7" s="187"/>
    </row>
    <row r="8" spans="1:14" ht="38.25" customHeight="1">
      <c r="A8" s="188" t="s">
        <v>154</v>
      </c>
      <c r="B8" s="189"/>
      <c r="C8" s="189"/>
      <c r="D8" s="189"/>
      <c r="E8" s="189"/>
      <c r="F8" s="189"/>
      <c r="G8" s="189"/>
      <c r="H8" s="189"/>
      <c r="I8" s="189"/>
      <c r="J8" s="189"/>
      <c r="K8" s="189"/>
      <c r="L8" s="189"/>
      <c r="M8" s="189"/>
      <c r="N8" s="189"/>
    </row>
    <row r="9" spans="1:14" ht="24.75" customHeight="1">
      <c r="A9" s="187" t="s">
        <v>139</v>
      </c>
      <c r="B9" s="187"/>
      <c r="C9" s="187"/>
      <c r="D9" s="187"/>
      <c r="E9" s="187"/>
      <c r="F9" s="187"/>
      <c r="G9" s="187"/>
      <c r="H9" s="187"/>
      <c r="I9" s="187"/>
      <c r="J9" s="187"/>
      <c r="K9" s="187"/>
      <c r="L9" s="187"/>
      <c r="M9" s="187"/>
      <c r="N9" s="187"/>
    </row>
    <row r="10" spans="1:14" ht="36" customHeight="1">
      <c r="A10" s="187" t="s">
        <v>169</v>
      </c>
      <c r="B10" s="187"/>
      <c r="C10" s="187"/>
      <c r="D10" s="187"/>
      <c r="E10" s="187"/>
      <c r="F10" s="187"/>
      <c r="G10" s="187"/>
      <c r="H10" s="187"/>
      <c r="I10" s="187"/>
      <c r="J10" s="187"/>
      <c r="K10" s="187"/>
      <c r="L10" s="187"/>
      <c r="M10" s="187"/>
      <c r="N10" s="187"/>
    </row>
    <row r="11" ht="12.75" customHeight="1">
      <c r="A11" s="72" t="s">
        <v>140</v>
      </c>
    </row>
    <row r="12" spans="1:14" ht="12.75" customHeight="1">
      <c r="A12" s="195" t="s">
        <v>170</v>
      </c>
      <c r="B12" s="195"/>
      <c r="C12" s="195"/>
      <c r="D12" s="195"/>
      <c r="E12" s="195"/>
      <c r="F12" s="195"/>
      <c r="G12" s="195"/>
      <c r="H12" s="195"/>
      <c r="I12" s="195"/>
      <c r="J12" s="195"/>
      <c r="K12" s="195"/>
      <c r="L12" s="195"/>
      <c r="M12" s="195"/>
      <c r="N12" s="195"/>
    </row>
    <row r="13" spans="1:14" ht="27.75" customHeight="1">
      <c r="A13" s="76"/>
      <c r="B13" s="76"/>
      <c r="C13" s="76"/>
      <c r="D13" s="76"/>
      <c r="E13" s="76"/>
      <c r="F13" s="76"/>
      <c r="G13" s="76"/>
      <c r="H13" s="76"/>
      <c r="I13" s="76"/>
      <c r="J13" s="76"/>
      <c r="K13" s="76"/>
      <c r="L13" s="76"/>
      <c r="M13" s="76"/>
      <c r="N13" s="76"/>
    </row>
    <row r="14" spans="1:14" s="76" customFormat="1" ht="90" customHeight="1">
      <c r="A14" s="77"/>
      <c r="B14" s="77" t="s">
        <v>141</v>
      </c>
      <c r="C14" s="78" t="s">
        <v>142</v>
      </c>
      <c r="D14" s="77" t="s">
        <v>143</v>
      </c>
      <c r="E14" s="77" t="s">
        <v>144</v>
      </c>
      <c r="F14" s="77" t="s">
        <v>145</v>
      </c>
      <c r="G14" s="77" t="s">
        <v>146</v>
      </c>
      <c r="H14" s="77" t="s">
        <v>147</v>
      </c>
      <c r="I14" s="78" t="s">
        <v>148</v>
      </c>
      <c r="J14" s="77" t="s">
        <v>149</v>
      </c>
      <c r="K14" s="77" t="s">
        <v>150</v>
      </c>
      <c r="L14" s="77" t="s">
        <v>151</v>
      </c>
      <c r="M14" s="77" t="s">
        <v>152</v>
      </c>
      <c r="N14" s="77" t="s">
        <v>153</v>
      </c>
    </row>
    <row r="15" spans="1:14" s="76" customFormat="1" ht="9" customHeight="1">
      <c r="A15" s="79"/>
      <c r="B15" s="79"/>
      <c r="C15" s="80"/>
      <c r="D15" s="79"/>
      <c r="E15" s="79"/>
      <c r="F15" s="79"/>
      <c r="G15" s="79"/>
      <c r="H15" s="79"/>
      <c r="I15" s="80"/>
      <c r="J15" s="79"/>
      <c r="K15" s="79"/>
      <c r="L15" s="79"/>
      <c r="M15" s="79"/>
      <c r="N15" s="79"/>
    </row>
    <row r="16" spans="1:14" ht="18" customHeight="1">
      <c r="A16" s="74">
        <v>1</v>
      </c>
      <c r="B16" s="74"/>
      <c r="C16" s="74"/>
      <c r="D16" s="74"/>
      <c r="E16" s="74"/>
      <c r="F16" s="81"/>
      <c r="G16" s="82"/>
      <c r="H16" s="82"/>
      <c r="I16" s="83"/>
      <c r="J16" s="84"/>
      <c r="K16" s="84"/>
      <c r="L16" s="84">
        <f aca="true" t="shared" si="0" ref="L16:L35">J16+K16</f>
        <v>0</v>
      </c>
      <c r="M16" s="84"/>
      <c r="N16" s="84"/>
    </row>
    <row r="17" spans="1:14" ht="18" customHeight="1">
      <c r="A17" s="74">
        <v>2</v>
      </c>
      <c r="B17" s="74"/>
      <c r="C17" s="74"/>
      <c r="D17" s="74"/>
      <c r="E17" s="74"/>
      <c r="F17" s="81"/>
      <c r="G17" s="74"/>
      <c r="H17" s="74"/>
      <c r="I17" s="83"/>
      <c r="J17" s="84"/>
      <c r="K17" s="84"/>
      <c r="L17" s="84">
        <f t="shared" si="0"/>
        <v>0</v>
      </c>
      <c r="M17" s="84"/>
      <c r="N17" s="84"/>
    </row>
    <row r="18" spans="1:14" ht="18" customHeight="1">
      <c r="A18" s="74">
        <v>3</v>
      </c>
      <c r="B18" s="74"/>
      <c r="C18" s="74"/>
      <c r="D18" s="74"/>
      <c r="E18" s="74"/>
      <c r="F18" s="81"/>
      <c r="G18" s="74"/>
      <c r="H18" s="74"/>
      <c r="I18" s="83"/>
      <c r="J18" s="84"/>
      <c r="K18" s="84"/>
      <c r="L18" s="84">
        <f t="shared" si="0"/>
        <v>0</v>
      </c>
      <c r="M18" s="84"/>
      <c r="N18" s="84"/>
    </row>
    <row r="19" spans="1:14" ht="18" customHeight="1">
      <c r="A19" s="74">
        <v>4</v>
      </c>
      <c r="B19" s="74"/>
      <c r="C19" s="74"/>
      <c r="D19" s="74"/>
      <c r="E19" s="74"/>
      <c r="F19" s="81"/>
      <c r="G19" s="74"/>
      <c r="H19" s="74"/>
      <c r="I19" s="83"/>
      <c r="J19" s="84"/>
      <c r="K19" s="84"/>
      <c r="L19" s="84">
        <f t="shared" si="0"/>
        <v>0</v>
      </c>
      <c r="M19" s="84"/>
      <c r="N19" s="84"/>
    </row>
    <row r="20" spans="1:14" ht="18" customHeight="1">
      <c r="A20" s="74">
        <v>5</v>
      </c>
      <c r="B20" s="74"/>
      <c r="C20" s="74"/>
      <c r="D20" s="74"/>
      <c r="E20" s="74"/>
      <c r="F20" s="81"/>
      <c r="G20" s="74"/>
      <c r="H20" s="74"/>
      <c r="I20" s="83"/>
      <c r="J20" s="84"/>
      <c r="K20" s="84"/>
      <c r="L20" s="84">
        <f t="shared" si="0"/>
        <v>0</v>
      </c>
      <c r="M20" s="84"/>
      <c r="N20" s="84"/>
    </row>
    <row r="21" spans="1:14" ht="18" customHeight="1">
      <c r="A21" s="74">
        <v>6</v>
      </c>
      <c r="B21" s="74"/>
      <c r="C21" s="74"/>
      <c r="D21" s="74"/>
      <c r="E21" s="74"/>
      <c r="F21" s="81"/>
      <c r="G21" s="74"/>
      <c r="H21" s="74"/>
      <c r="I21" s="83"/>
      <c r="J21" s="84"/>
      <c r="K21" s="84"/>
      <c r="L21" s="84">
        <f t="shared" si="0"/>
        <v>0</v>
      </c>
      <c r="M21" s="84"/>
      <c r="N21" s="84"/>
    </row>
    <row r="22" spans="1:14" ht="18" customHeight="1">
      <c r="A22" s="74">
        <v>7</v>
      </c>
      <c r="B22" s="74"/>
      <c r="C22" s="74"/>
      <c r="D22" s="74"/>
      <c r="E22" s="74"/>
      <c r="F22" s="81"/>
      <c r="G22" s="74"/>
      <c r="H22" s="74"/>
      <c r="I22" s="83"/>
      <c r="J22" s="84"/>
      <c r="K22" s="84"/>
      <c r="L22" s="84">
        <f t="shared" si="0"/>
        <v>0</v>
      </c>
      <c r="M22" s="84"/>
      <c r="N22" s="84"/>
    </row>
    <row r="23" spans="1:14" ht="18" customHeight="1">
      <c r="A23" s="74">
        <v>8</v>
      </c>
      <c r="B23" s="74"/>
      <c r="C23" s="74"/>
      <c r="D23" s="74"/>
      <c r="E23" s="74"/>
      <c r="F23" s="81"/>
      <c r="G23" s="74"/>
      <c r="H23" s="74"/>
      <c r="I23" s="83"/>
      <c r="J23" s="84"/>
      <c r="K23" s="84"/>
      <c r="L23" s="84">
        <f t="shared" si="0"/>
        <v>0</v>
      </c>
      <c r="M23" s="84"/>
      <c r="N23" s="84"/>
    </row>
    <row r="24" spans="1:14" ht="18" customHeight="1">
      <c r="A24" s="74">
        <v>9</v>
      </c>
      <c r="B24" s="74"/>
      <c r="C24" s="74"/>
      <c r="D24" s="74"/>
      <c r="E24" s="74"/>
      <c r="F24" s="81"/>
      <c r="G24" s="74"/>
      <c r="H24" s="74"/>
      <c r="I24" s="83"/>
      <c r="J24" s="84"/>
      <c r="K24" s="84"/>
      <c r="L24" s="84">
        <f t="shared" si="0"/>
        <v>0</v>
      </c>
      <c r="M24" s="84"/>
      <c r="N24" s="84"/>
    </row>
    <row r="25" spans="1:14" ht="18" customHeight="1">
      <c r="A25" s="74">
        <v>10</v>
      </c>
      <c r="B25" s="74"/>
      <c r="C25" s="74"/>
      <c r="D25" s="74"/>
      <c r="E25" s="74"/>
      <c r="F25" s="81"/>
      <c r="G25" s="74"/>
      <c r="H25" s="74"/>
      <c r="I25" s="83"/>
      <c r="J25" s="84"/>
      <c r="K25" s="84"/>
      <c r="L25" s="84">
        <f t="shared" si="0"/>
        <v>0</v>
      </c>
      <c r="M25" s="84"/>
      <c r="N25" s="84"/>
    </row>
    <row r="26" spans="1:14" ht="18" customHeight="1">
      <c r="A26" s="74">
        <v>11</v>
      </c>
      <c r="B26" s="74"/>
      <c r="C26" s="74"/>
      <c r="D26" s="74"/>
      <c r="E26" s="74"/>
      <c r="F26" s="81"/>
      <c r="G26" s="74"/>
      <c r="H26" s="74"/>
      <c r="I26" s="83"/>
      <c r="J26" s="84"/>
      <c r="K26" s="84"/>
      <c r="L26" s="84">
        <f t="shared" si="0"/>
        <v>0</v>
      </c>
      <c r="M26" s="84"/>
      <c r="N26" s="84"/>
    </row>
    <row r="27" spans="1:14" ht="18" customHeight="1">
      <c r="A27" s="74">
        <v>12</v>
      </c>
      <c r="B27" s="74"/>
      <c r="C27" s="74"/>
      <c r="D27" s="74"/>
      <c r="E27" s="74"/>
      <c r="F27" s="81"/>
      <c r="G27" s="74"/>
      <c r="H27" s="74"/>
      <c r="I27" s="83"/>
      <c r="J27" s="84"/>
      <c r="K27" s="84"/>
      <c r="L27" s="84">
        <f t="shared" si="0"/>
        <v>0</v>
      </c>
      <c r="M27" s="84"/>
      <c r="N27" s="84"/>
    </row>
    <row r="28" spans="1:14" ht="18" customHeight="1">
      <c r="A28" s="74">
        <v>13</v>
      </c>
      <c r="B28" s="74"/>
      <c r="C28" s="74"/>
      <c r="D28" s="74"/>
      <c r="E28" s="74"/>
      <c r="F28" s="81"/>
      <c r="G28" s="74"/>
      <c r="H28" s="74"/>
      <c r="I28" s="83"/>
      <c r="J28" s="84"/>
      <c r="K28" s="84"/>
      <c r="L28" s="84">
        <f t="shared" si="0"/>
        <v>0</v>
      </c>
      <c r="M28" s="84"/>
      <c r="N28" s="84"/>
    </row>
    <row r="29" spans="1:14" ht="18" customHeight="1">
      <c r="A29" s="74">
        <v>14</v>
      </c>
      <c r="B29" s="74"/>
      <c r="C29" s="74"/>
      <c r="D29" s="74"/>
      <c r="E29" s="74"/>
      <c r="F29" s="81"/>
      <c r="G29" s="74"/>
      <c r="H29" s="74"/>
      <c r="I29" s="83"/>
      <c r="J29" s="84"/>
      <c r="K29" s="84"/>
      <c r="L29" s="84">
        <f t="shared" si="0"/>
        <v>0</v>
      </c>
      <c r="M29" s="84"/>
      <c r="N29" s="84"/>
    </row>
    <row r="30" spans="1:14" ht="18" customHeight="1">
      <c r="A30" s="74">
        <v>15</v>
      </c>
      <c r="B30" s="74"/>
      <c r="C30" s="74"/>
      <c r="D30" s="74"/>
      <c r="E30" s="74"/>
      <c r="F30" s="81"/>
      <c r="G30" s="74"/>
      <c r="H30" s="74"/>
      <c r="I30" s="83"/>
      <c r="J30" s="84"/>
      <c r="K30" s="84"/>
      <c r="L30" s="84">
        <f t="shared" si="0"/>
        <v>0</v>
      </c>
      <c r="M30" s="84"/>
      <c r="N30" s="84"/>
    </row>
    <row r="31" spans="1:14" ht="18" customHeight="1">
      <c r="A31" s="74">
        <v>16</v>
      </c>
      <c r="B31" s="74"/>
      <c r="C31" s="74"/>
      <c r="D31" s="74"/>
      <c r="E31" s="74"/>
      <c r="F31" s="81"/>
      <c r="G31" s="74"/>
      <c r="H31" s="74"/>
      <c r="I31" s="83"/>
      <c r="J31" s="84"/>
      <c r="K31" s="84"/>
      <c r="L31" s="84">
        <f t="shared" si="0"/>
        <v>0</v>
      </c>
      <c r="M31" s="84"/>
      <c r="N31" s="84"/>
    </row>
    <row r="32" spans="1:14" ht="18" customHeight="1">
      <c r="A32" s="74">
        <v>17</v>
      </c>
      <c r="B32" s="74"/>
      <c r="C32" s="74"/>
      <c r="D32" s="74"/>
      <c r="E32" s="74"/>
      <c r="F32" s="81"/>
      <c r="G32" s="74"/>
      <c r="H32" s="74"/>
      <c r="I32" s="83"/>
      <c r="J32" s="84"/>
      <c r="K32" s="84"/>
      <c r="L32" s="84">
        <f t="shared" si="0"/>
        <v>0</v>
      </c>
      <c r="M32" s="84"/>
      <c r="N32" s="84"/>
    </row>
    <row r="33" spans="1:14" ht="18" customHeight="1">
      <c r="A33" s="74">
        <v>18</v>
      </c>
      <c r="B33" s="74"/>
      <c r="C33" s="74"/>
      <c r="D33" s="74"/>
      <c r="E33" s="74"/>
      <c r="F33" s="81"/>
      <c r="G33" s="74"/>
      <c r="H33" s="74"/>
      <c r="I33" s="83"/>
      <c r="J33" s="84"/>
      <c r="K33" s="84"/>
      <c r="L33" s="84">
        <f t="shared" si="0"/>
        <v>0</v>
      </c>
      <c r="M33" s="84"/>
      <c r="N33" s="84"/>
    </row>
    <row r="34" spans="1:14" ht="18" customHeight="1">
      <c r="A34" s="74">
        <v>19</v>
      </c>
      <c r="B34" s="74"/>
      <c r="C34" s="74"/>
      <c r="D34" s="74"/>
      <c r="E34" s="74"/>
      <c r="F34" s="81"/>
      <c r="G34" s="74"/>
      <c r="H34" s="74"/>
      <c r="I34" s="83"/>
      <c r="J34" s="84"/>
      <c r="K34" s="84"/>
      <c r="L34" s="84">
        <f t="shared" si="0"/>
        <v>0</v>
      </c>
      <c r="M34" s="84"/>
      <c r="N34" s="84"/>
    </row>
    <row r="35" spans="1:14" ht="18" customHeight="1">
      <c r="A35" s="85">
        <v>20</v>
      </c>
      <c r="B35" s="85"/>
      <c r="C35" s="85"/>
      <c r="D35" s="85"/>
      <c r="E35" s="85"/>
      <c r="F35" s="86"/>
      <c r="G35" s="85"/>
      <c r="H35" s="85"/>
      <c r="I35" s="87"/>
      <c r="J35" s="88"/>
      <c r="K35" s="88"/>
      <c r="L35" s="88">
        <f t="shared" si="0"/>
        <v>0</v>
      </c>
      <c r="M35" s="88"/>
      <c r="N35" s="88"/>
    </row>
    <row r="36" spans="6:14" ht="9" customHeight="1">
      <c r="F36" s="89"/>
      <c r="I36" s="90"/>
      <c r="J36" s="91"/>
      <c r="K36" s="91"/>
      <c r="L36" s="91"/>
      <c r="M36" s="91"/>
      <c r="N36" s="91"/>
    </row>
    <row r="37" spans="1:14" ht="23.25" customHeight="1">
      <c r="A37" s="190" t="s">
        <v>68</v>
      </c>
      <c r="B37" s="190"/>
      <c r="C37" s="190"/>
      <c r="D37" s="190"/>
      <c r="E37" s="190"/>
      <c r="F37" s="190"/>
      <c r="G37" s="190"/>
      <c r="H37" s="190"/>
      <c r="I37" s="190"/>
      <c r="J37" s="190"/>
      <c r="K37" s="190"/>
      <c r="L37" s="190"/>
      <c r="M37" s="190"/>
      <c r="N37" s="92">
        <f>SUM(N16:N35)</f>
        <v>0</v>
      </c>
    </row>
  </sheetData>
  <sheetProtection selectLockedCells="1" selectUnlockedCells="1"/>
  <mergeCells count="13">
    <mergeCell ref="A37:M37"/>
    <mergeCell ref="A1:N1"/>
    <mergeCell ref="A3:C3"/>
    <mergeCell ref="D3:E3"/>
    <mergeCell ref="A4:C4"/>
    <mergeCell ref="D4:E4"/>
    <mergeCell ref="A12:N12"/>
    <mergeCell ref="A5:C5"/>
    <mergeCell ref="D5:E5"/>
    <mergeCell ref="A7:N7"/>
    <mergeCell ref="A8:N8"/>
    <mergeCell ref="A9:N9"/>
    <mergeCell ref="A10:N10"/>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geOrder="overThenDown" paperSize="9" scale="60"/>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cp:lastPrinted>2019-05-24T08:34:37Z</cp:lastPrinted>
  <dcterms:modified xsi:type="dcterms:W3CDTF">2022-04-19T14:01:09Z</dcterms:modified>
  <cp:category/>
  <cp:version/>
  <cp:contentType/>
  <cp:contentStatus/>
</cp:coreProperties>
</file>